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640" activeTab="0"/>
  </bookViews>
  <sheets>
    <sheet name="Rejting lista" sheetId="1" r:id="rId1"/>
    <sheet name="Večita lista" sheetId="2" r:id="rId2"/>
  </sheets>
  <definedNames/>
  <calcPr fullCalcOnLoad="1"/>
</workbook>
</file>

<file path=xl/sharedStrings.xml><?xml version="1.0" encoding="utf-8"?>
<sst xmlns="http://schemas.openxmlformats.org/spreadsheetml/2006/main" count="523" uniqueCount="139">
  <si>
    <t>1.</t>
  </si>
  <si>
    <t>2.</t>
  </si>
  <si>
    <t>3.</t>
  </si>
  <si>
    <t>4.</t>
  </si>
  <si>
    <t>2003</t>
  </si>
  <si>
    <t>2002</t>
  </si>
  <si>
    <t>3-2.5-2-1.5-1</t>
  </si>
  <si>
    <t>2007</t>
  </si>
  <si>
    <t>2004</t>
  </si>
  <si>
    <t>2008</t>
  </si>
  <si>
    <t>2005</t>
  </si>
  <si>
    <t>37-38</t>
  </si>
  <si>
    <t>45-47</t>
  </si>
  <si>
    <t>43-44</t>
  </si>
  <si>
    <t>34-35</t>
  </si>
  <si>
    <t>5.</t>
  </si>
  <si>
    <t>Зоран Радисављевић</t>
  </si>
  <si>
    <t>Милан Милин</t>
  </si>
  <si>
    <t>Мирољуб Арсић</t>
  </si>
  <si>
    <t>Славко Бован</t>
  </si>
  <si>
    <t>Ненад Савић</t>
  </si>
  <si>
    <t>Веселин Патрногић</t>
  </si>
  <si>
    <t>Аница Милошев</t>
  </si>
  <si>
    <t>Динко Кнежевић</t>
  </si>
  <si>
    <t>Љубица Билаловић</t>
  </si>
  <si>
    <t>Велибор Марјановић</t>
  </si>
  <si>
    <t>Никола Живановић</t>
  </si>
  <si>
    <t>Мирослав Цветковић</t>
  </si>
  <si>
    <t>Јан Бажик</t>
  </si>
  <si>
    <t>Бранислав Никић</t>
  </si>
  <si>
    <t>Драган Николић</t>
  </si>
  <si>
    <t>Милосав Марјановић</t>
  </si>
  <si>
    <t>Иван Андонов</t>
  </si>
  <si>
    <t>Живота Петковић</t>
  </si>
  <si>
    <t>Никола Пешић</t>
  </si>
  <si>
    <t>Аднан Спахић</t>
  </si>
  <si>
    <t>Милош Милићевић</t>
  </si>
  <si>
    <t>Амир Беговић</t>
  </si>
  <si>
    <t>Радомир Мићуновић</t>
  </si>
  <si>
    <t>Тихомир Станчевић</t>
  </si>
  <si>
    <t>Раденко Раковић</t>
  </si>
  <si>
    <t>Софија Нецин</t>
  </si>
  <si>
    <t>Крешимир Мајетић</t>
  </si>
  <si>
    <t>Сретен Перић</t>
  </si>
  <si>
    <t>Месуд Малкоч</t>
  </si>
  <si>
    <t>Бранко Миловановић</t>
  </si>
  <si>
    <t>Иван Јаковљевић</t>
  </si>
  <si>
    <t>Страхиња Влајовић</t>
  </si>
  <si>
    <t>Милија Стевановић</t>
  </si>
  <si>
    <t>Србољуб Миловановић</t>
  </si>
  <si>
    <t>Миленко Мишчевић</t>
  </si>
  <si>
    <t>Стојимир Талијан</t>
  </si>
  <si>
    <t>Борис Бабич</t>
  </si>
  <si>
    <t>Драган Цекић</t>
  </si>
  <si>
    <t>Драган Толоманоски</t>
  </si>
  <si>
    <t>Владимир Шарић</t>
  </si>
  <si>
    <t>Ненад Јовановић</t>
  </si>
  <si>
    <t>Станислав Лукић</t>
  </si>
  <si>
    <t>Мухарем Мујчиновић</t>
  </si>
  <si>
    <t>Синан Синановић</t>
  </si>
  <si>
    <t>Мирослав Живковић</t>
  </si>
  <si>
    <t>Душан Милијић</t>
  </si>
  <si>
    <t>Љубомир Станојковски</t>
  </si>
  <si>
    <t>Жељко Димовић</t>
  </si>
  <si>
    <t>Гордана Шарић</t>
  </si>
  <si>
    <t>Илија Ћирић</t>
  </si>
  <si>
    <t>Вукадин Петковић</t>
  </si>
  <si>
    <t>Александар Јанковић</t>
  </si>
  <si>
    <t>Лука Павичић</t>
  </si>
  <si>
    <t>Горан Рашић</t>
  </si>
  <si>
    <t>Јован Недић</t>
  </si>
  <si>
    <t>Иван Букумирић</t>
  </si>
  <si>
    <t>Алојз Буљан</t>
  </si>
  <si>
    <t>Раде Срећковић</t>
  </si>
  <si>
    <t>Бранислав Модрић</t>
  </si>
  <si>
    <t>Мирко Петровић</t>
  </si>
  <si>
    <t>Марко Марковић</t>
  </si>
  <si>
    <t>Томислав Поповић</t>
  </si>
  <si>
    <t>Мирко Ранчић</t>
  </si>
  <si>
    <t>Гојко Мандић</t>
  </si>
  <si>
    <t>Јовица Јовић</t>
  </si>
  <si>
    <t>Момир Вученовић</t>
  </si>
  <si>
    <t>Дарко Марић</t>
  </si>
  <si>
    <t>Вибор Марјановић</t>
  </si>
  <si>
    <t>Блажо Поповић</t>
  </si>
  <si>
    <t>Иван Влајовић</t>
  </si>
  <si>
    <t>Василије Јовановић</t>
  </si>
  <si>
    <t>Миленко Мијатовић</t>
  </si>
  <si>
    <t>Жељко Јозић</t>
  </si>
  <si>
    <t>Мате Медвидовић</t>
  </si>
  <si>
    <t>Шемсудин Муминовић</t>
  </si>
  <si>
    <t>Форумски гост</t>
  </si>
  <si>
    <t>Ференц Штефик</t>
  </si>
  <si>
    <t>Мирко Станковић</t>
  </si>
  <si>
    <t>Мидхат Сарајлија</t>
  </si>
  <si>
    <t>Љубиша Јакшић</t>
  </si>
  <si>
    <t>Слободан Јовановић</t>
  </si>
  <si>
    <t>Шефик Хамшић</t>
  </si>
  <si>
    <t>Марко Обрадовић</t>
  </si>
  <si>
    <t>Слободан Рикановић</t>
  </si>
  <si>
    <t>Лазар Ђурић</t>
  </si>
  <si>
    <t>Јованка Божић</t>
  </si>
  <si>
    <t>Борис Назански</t>
  </si>
  <si>
    <t>Укупно</t>
  </si>
  <si>
    <t>Пласмани</t>
  </si>
  <si>
    <t>Гран При</t>
  </si>
  <si>
    <t>А финале</t>
  </si>
  <si>
    <t>Б финале</t>
  </si>
  <si>
    <t>Поени у купу по годинама</t>
  </si>
  <si>
    <t>Просек поена у купу по колу</t>
  </si>
  <si>
    <t>Гран при</t>
  </si>
  <si>
    <t>1. места</t>
  </si>
  <si>
    <t>2. места</t>
  </si>
  <si>
    <t>3. места</t>
  </si>
  <si>
    <t>4. места</t>
  </si>
  <si>
    <t>Б</t>
  </si>
  <si>
    <t>Поени за рејтинг по годинама</t>
  </si>
  <si>
    <t>Просек за рејтинг по колу</t>
  </si>
  <si>
    <t>Рејтинг</t>
  </si>
  <si>
    <t>РКуп</t>
  </si>
  <si>
    <t>РГПр</t>
  </si>
  <si>
    <t>Поена</t>
  </si>
  <si>
    <t>Просек</t>
  </si>
  <si>
    <t>С</t>
  </si>
  <si>
    <t>ГП</t>
  </si>
  <si>
    <t>А</t>
  </si>
  <si>
    <t>Гласови</t>
  </si>
  <si>
    <t>Пр.гласова</t>
  </si>
  <si>
    <t>Crven Ban</t>
  </si>
  <si>
    <t>2007+CB</t>
  </si>
  <si>
    <t>2008+CB</t>
  </si>
  <si>
    <t>69-87</t>
  </si>
  <si>
    <t>66-68</t>
  </si>
  <si>
    <t>61-65</t>
  </si>
  <si>
    <t>57-58</t>
  </si>
  <si>
    <t>52-55</t>
  </si>
  <si>
    <t>47-48</t>
  </si>
  <si>
    <t>41-42</t>
  </si>
  <si>
    <t>32-33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</si>
</sst>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3"/>
      <name val="Arial"/>
      <family val="2"/>
    </font>
    <font>
      <b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ont="1" applyFill="1" applyBorder="1" applyAlignment="1">
      <alignment horizontal="center"/>
    </xf>
    <xf numFmtId="49" fontId="0" fillId="5" borderId="0" xfId="0" applyNumberFormat="1" applyFont="1" applyFill="1" applyBorder="1" applyAlignment="1">
      <alignment horizontal="center"/>
    </xf>
    <xf numFmtId="49" fontId="0" fillId="6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5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172" fontId="0" fillId="7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0" fillId="8" borderId="0" xfId="0" applyNumberFormat="1" applyFont="1" applyFill="1" applyBorder="1" applyAlignment="1">
      <alignment horizontal="center"/>
    </xf>
    <xf numFmtId="49" fontId="0" fillId="8" borderId="0" xfId="0" applyNumberFormat="1" applyFill="1" applyBorder="1" applyAlignment="1">
      <alignment horizontal="center"/>
    </xf>
    <xf numFmtId="2" fontId="0" fillId="8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2" fontId="0" fillId="6" borderId="0" xfId="0" applyNumberFormat="1" applyFont="1" applyFill="1" applyBorder="1" applyAlignment="1">
      <alignment/>
    </xf>
    <xf numFmtId="0" fontId="0" fillId="8" borderId="0" xfId="0" applyNumberFormat="1" applyFont="1" applyFill="1" applyBorder="1" applyAlignment="1">
      <alignment/>
    </xf>
    <xf numFmtId="0" fontId="0" fillId="8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" fontId="0" fillId="7" borderId="0" xfId="0" applyNumberFormat="1" applyFont="1" applyFill="1" applyBorder="1" applyAlignment="1">
      <alignment/>
    </xf>
    <xf numFmtId="49" fontId="0" fillId="9" borderId="0" xfId="0" applyNumberFormat="1" applyFont="1" applyFill="1" applyBorder="1" applyAlignment="1">
      <alignment horizontal="center"/>
    </xf>
    <xf numFmtId="0" fontId="0" fillId="9" borderId="0" xfId="0" applyFill="1" applyBorder="1" applyAlignment="1">
      <alignment/>
    </xf>
    <xf numFmtId="0" fontId="0" fillId="9" borderId="0" xfId="0" applyFill="1" applyBorder="1" applyAlignment="1">
      <alignment horizontal="center"/>
    </xf>
    <xf numFmtId="172" fontId="0" fillId="7" borderId="0" xfId="0" applyNumberFormat="1" applyFont="1" applyFill="1" applyBorder="1" applyAlignment="1">
      <alignment/>
    </xf>
    <xf numFmtId="2" fontId="0" fillId="10" borderId="0" xfId="0" applyNumberFormat="1" applyFill="1" applyBorder="1" applyAlignment="1">
      <alignment horizontal="center"/>
    </xf>
    <xf numFmtId="2" fontId="0" fillId="10" borderId="0" xfId="0" applyNumberFormat="1" applyFill="1" applyBorder="1" applyAlignment="1">
      <alignment/>
    </xf>
    <xf numFmtId="49" fontId="0" fillId="11" borderId="0" xfId="0" applyNumberFormat="1" applyFont="1" applyFill="1" applyBorder="1" applyAlignment="1">
      <alignment horizontal="center"/>
    </xf>
    <xf numFmtId="0" fontId="0" fillId="11" borderId="0" xfId="0" applyFill="1" applyBorder="1" applyAlignment="1">
      <alignment/>
    </xf>
    <xf numFmtId="49" fontId="0" fillId="12" borderId="0" xfId="0" applyNumberFormat="1" applyFont="1" applyFill="1" applyBorder="1" applyAlignment="1">
      <alignment horizontal="center"/>
    </xf>
    <xf numFmtId="0" fontId="0" fillId="12" borderId="0" xfId="0" applyFill="1" applyBorder="1" applyAlignment="1">
      <alignment/>
    </xf>
    <xf numFmtId="2" fontId="3" fillId="13" borderId="0" xfId="0" applyNumberFormat="1" applyFont="1" applyFill="1" applyBorder="1" applyAlignment="1">
      <alignment/>
    </xf>
    <xf numFmtId="2" fontId="3" fillId="13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0" fillId="14" borderId="0" xfId="0" applyNumberFormat="1" applyFont="1" applyFill="1" applyBorder="1" applyAlignment="1">
      <alignment horizontal="center"/>
    </xf>
    <xf numFmtId="49" fontId="0" fillId="14" borderId="0" xfId="0" applyNumberFormat="1" applyFont="1" applyFill="1" applyBorder="1" applyAlignment="1">
      <alignment horizontal="center"/>
    </xf>
    <xf numFmtId="49" fontId="0" fillId="7" borderId="0" xfId="0" applyNumberFormat="1" applyFont="1" applyFill="1" applyBorder="1" applyAlignment="1">
      <alignment horizontal="center"/>
    </xf>
    <xf numFmtId="49" fontId="0" fillId="7" borderId="0" xfId="0" applyNumberFormat="1" applyFont="1" applyFill="1" applyBorder="1" applyAlignment="1">
      <alignment horizontal="center"/>
    </xf>
    <xf numFmtId="49" fontId="0" fillId="15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8" borderId="0" xfId="0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2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10" bestFit="1" customWidth="1"/>
    <col min="2" max="2" width="21.57421875" style="67" bestFit="1" customWidth="1"/>
    <col min="3" max="3" width="7.8515625" style="8" bestFit="1" customWidth="1"/>
    <col min="4" max="5" width="5.57421875" style="8" customWidth="1"/>
    <col min="6" max="9" width="3.00390625" style="1" customWidth="1"/>
    <col min="10" max="18" width="2.57421875" style="1" customWidth="1"/>
    <col min="19" max="19" width="6.28125" style="5" customWidth="1"/>
    <col min="20" max="20" width="7.140625" style="1" customWidth="1"/>
    <col min="21" max="21" width="5.00390625" style="1" customWidth="1"/>
    <col min="22" max="22" width="3.00390625" style="1" customWidth="1"/>
    <col min="23" max="23" width="3.28125" style="1" customWidth="1"/>
    <col min="24" max="24" width="3.00390625" style="1" customWidth="1"/>
    <col min="25" max="25" width="2.28125" style="1" customWidth="1"/>
    <col min="26" max="26" width="5.00390625" style="1" customWidth="1"/>
    <col min="27" max="27" width="3.00390625" style="1" customWidth="1"/>
    <col min="28" max="28" width="3.28125" style="1" customWidth="1"/>
    <col min="29" max="29" width="3.00390625" style="1" customWidth="1"/>
    <col min="30" max="30" width="2.28125" style="1" customWidth="1"/>
    <col min="31" max="31" width="5.00390625" style="1" customWidth="1"/>
    <col min="32" max="32" width="3.00390625" style="1" customWidth="1"/>
    <col min="33" max="33" width="3.28125" style="1" customWidth="1"/>
    <col min="34" max="34" width="3.00390625" style="1" customWidth="1"/>
    <col min="35" max="35" width="2.28125" style="1" customWidth="1"/>
    <col min="36" max="36" width="5.00390625" style="1" customWidth="1"/>
    <col min="37" max="37" width="3.00390625" style="1" customWidth="1"/>
    <col min="38" max="38" width="3.28125" style="1" customWidth="1"/>
    <col min="39" max="39" width="3.00390625" style="1" customWidth="1"/>
    <col min="40" max="40" width="2.28125" style="1" customWidth="1"/>
    <col min="41" max="41" width="5.00390625" style="1" customWidth="1"/>
    <col min="42" max="42" width="3.00390625" style="1" customWidth="1"/>
    <col min="43" max="43" width="3.28125" style="1" customWidth="1"/>
    <col min="44" max="44" width="3.00390625" style="1" customWidth="1"/>
    <col min="45" max="45" width="2.28125" style="1" customWidth="1"/>
    <col min="46" max="46" width="5.00390625" style="8" customWidth="1"/>
    <col min="47" max="47" width="5.57421875" style="8" customWidth="1"/>
    <col min="48" max="48" width="5.00390625" style="1" customWidth="1"/>
    <col min="49" max="49" width="4.57421875" style="8" customWidth="1"/>
    <col min="50" max="50" width="5.57421875" style="2" customWidth="1"/>
    <col min="51" max="51" width="5.57421875" style="8" customWidth="1"/>
    <col min="52" max="52" width="5.57421875" style="2" customWidth="1"/>
    <col min="53" max="53" width="5.57421875" style="8" customWidth="1"/>
    <col min="54" max="54" width="5.57421875" style="2" customWidth="1"/>
    <col min="55" max="55" width="5.57421875" style="8" customWidth="1"/>
    <col min="56" max="56" width="3.00390625" style="1" customWidth="1"/>
    <col min="57" max="120" width="2.57421875" style="1" customWidth="1"/>
    <col min="121" max="16384" width="9.140625" style="1" customWidth="1"/>
  </cols>
  <sheetData>
    <row r="1" spans="1:120" ht="12.75">
      <c r="A1" s="63"/>
      <c r="C1" s="77" t="s">
        <v>6</v>
      </c>
      <c r="D1" s="77"/>
      <c r="E1" s="77"/>
      <c r="F1" s="78" t="s">
        <v>104</v>
      </c>
      <c r="G1" s="78"/>
      <c r="H1" s="78"/>
      <c r="I1" s="78"/>
      <c r="J1" s="79" t="s">
        <v>105</v>
      </c>
      <c r="K1" s="79"/>
      <c r="L1" s="79"/>
      <c r="M1" s="79"/>
      <c r="N1" s="80" t="s">
        <v>106</v>
      </c>
      <c r="O1" s="80"/>
      <c r="P1" s="80"/>
      <c r="Q1" s="80"/>
      <c r="R1" s="43" t="s">
        <v>115</v>
      </c>
      <c r="S1" s="74"/>
      <c r="T1" s="74"/>
      <c r="U1" s="75" t="s">
        <v>116</v>
      </c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6" t="s">
        <v>117</v>
      </c>
      <c r="AU1" s="76"/>
      <c r="AV1" s="76"/>
      <c r="AW1" s="76"/>
      <c r="AX1" s="76"/>
      <c r="AY1" s="76"/>
      <c r="AZ1" s="76"/>
      <c r="BA1" s="76"/>
      <c r="BB1" s="76"/>
      <c r="BC1" s="76"/>
      <c r="BD1" s="73">
        <v>2004</v>
      </c>
      <c r="BE1" s="73"/>
      <c r="BF1" s="73"/>
      <c r="BG1" s="73"/>
      <c r="BH1" s="73" t="s">
        <v>106</v>
      </c>
      <c r="BI1" s="73"/>
      <c r="BJ1" s="73"/>
      <c r="BK1" s="73"/>
      <c r="BL1" s="35" t="s">
        <v>115</v>
      </c>
      <c r="BM1" s="73" t="s">
        <v>110</v>
      </c>
      <c r="BN1" s="73"/>
      <c r="BO1" s="73"/>
      <c r="BP1" s="73"/>
      <c r="BQ1" s="71">
        <v>2005</v>
      </c>
      <c r="BR1" s="71"/>
      <c r="BS1" s="71"/>
      <c r="BT1" s="71"/>
      <c r="BU1" s="71" t="s">
        <v>106</v>
      </c>
      <c r="BV1" s="71"/>
      <c r="BW1" s="71"/>
      <c r="BX1" s="71"/>
      <c r="BY1" s="36" t="s">
        <v>115</v>
      </c>
      <c r="BZ1" s="71" t="s">
        <v>110</v>
      </c>
      <c r="CA1" s="71"/>
      <c r="CB1" s="71"/>
      <c r="CC1" s="71"/>
      <c r="CD1" s="72">
        <v>2006</v>
      </c>
      <c r="CE1" s="72"/>
      <c r="CF1" s="72"/>
      <c r="CG1" s="72"/>
      <c r="CH1" s="72" t="s">
        <v>106</v>
      </c>
      <c r="CI1" s="72"/>
      <c r="CJ1" s="72"/>
      <c r="CK1" s="72"/>
      <c r="CL1" s="37" t="s">
        <v>115</v>
      </c>
      <c r="CM1" s="72" t="s">
        <v>110</v>
      </c>
      <c r="CN1" s="72"/>
      <c r="CO1" s="72"/>
      <c r="CP1" s="72"/>
      <c r="CQ1" s="82" t="s">
        <v>129</v>
      </c>
      <c r="CR1" s="82"/>
      <c r="CS1" s="82"/>
      <c r="CT1" s="82"/>
      <c r="CU1" s="82" t="s">
        <v>106</v>
      </c>
      <c r="CV1" s="82"/>
      <c r="CW1" s="82"/>
      <c r="CX1" s="82"/>
      <c r="CY1" s="38" t="s">
        <v>115</v>
      </c>
      <c r="CZ1" s="82" t="s">
        <v>110</v>
      </c>
      <c r="DA1" s="82"/>
      <c r="DB1" s="82"/>
      <c r="DC1" s="82"/>
      <c r="DD1" s="81" t="s">
        <v>130</v>
      </c>
      <c r="DE1" s="81"/>
      <c r="DF1" s="81"/>
      <c r="DG1" s="81"/>
      <c r="DH1" s="81" t="s">
        <v>106</v>
      </c>
      <c r="DI1" s="81"/>
      <c r="DJ1" s="81"/>
      <c r="DK1" s="81"/>
      <c r="DL1" s="39" t="s">
        <v>115</v>
      </c>
      <c r="DM1" s="81" t="s">
        <v>110</v>
      </c>
      <c r="DN1" s="81"/>
      <c r="DO1" s="81"/>
      <c r="DP1" s="81"/>
    </row>
    <row r="2" spans="3:120" ht="12.75">
      <c r="C2" s="52" t="s">
        <v>118</v>
      </c>
      <c r="D2" s="45" t="s">
        <v>119</v>
      </c>
      <c r="E2" s="45" t="s">
        <v>120</v>
      </c>
      <c r="F2" s="15" t="s">
        <v>0</v>
      </c>
      <c r="G2" s="15" t="s">
        <v>1</v>
      </c>
      <c r="H2" s="15" t="s">
        <v>2</v>
      </c>
      <c r="I2" s="15" t="s">
        <v>3</v>
      </c>
      <c r="J2" s="47" t="s">
        <v>0</v>
      </c>
      <c r="K2" s="47" t="s">
        <v>1</v>
      </c>
      <c r="L2" s="47" t="s">
        <v>2</v>
      </c>
      <c r="M2" s="47" t="s">
        <v>3</v>
      </c>
      <c r="N2" s="49" t="s">
        <v>0</v>
      </c>
      <c r="O2" s="49" t="s">
        <v>1</v>
      </c>
      <c r="P2" s="49" t="s">
        <v>2</v>
      </c>
      <c r="Q2" s="49" t="s">
        <v>3</v>
      </c>
      <c r="R2" s="41" t="s">
        <v>0</v>
      </c>
      <c r="S2" s="40" t="s">
        <v>121</v>
      </c>
      <c r="T2" s="44" t="s">
        <v>122</v>
      </c>
      <c r="U2" s="27" t="s">
        <v>8</v>
      </c>
      <c r="V2" s="27" t="s">
        <v>123</v>
      </c>
      <c r="W2" s="27" t="s">
        <v>124</v>
      </c>
      <c r="X2" s="28" t="s">
        <v>125</v>
      </c>
      <c r="Y2" s="28" t="s">
        <v>115</v>
      </c>
      <c r="Z2" s="16" t="s">
        <v>10</v>
      </c>
      <c r="AA2" s="16" t="s">
        <v>123</v>
      </c>
      <c r="AB2" s="16" t="s">
        <v>124</v>
      </c>
      <c r="AC2" s="11" t="s">
        <v>125</v>
      </c>
      <c r="AD2" s="11" t="s">
        <v>115</v>
      </c>
      <c r="AE2" s="17">
        <v>2006</v>
      </c>
      <c r="AF2" s="53" t="s">
        <v>123</v>
      </c>
      <c r="AG2" s="53" t="s">
        <v>124</v>
      </c>
      <c r="AH2" s="12" t="s">
        <v>125</v>
      </c>
      <c r="AI2" s="12" t="s">
        <v>115</v>
      </c>
      <c r="AJ2" s="18">
        <v>2007</v>
      </c>
      <c r="AK2" s="54" t="s">
        <v>123</v>
      </c>
      <c r="AL2" s="54" t="s">
        <v>124</v>
      </c>
      <c r="AM2" s="13" t="s">
        <v>125</v>
      </c>
      <c r="AN2" s="13" t="s">
        <v>115</v>
      </c>
      <c r="AO2" s="19">
        <v>2008</v>
      </c>
      <c r="AP2" s="55" t="s">
        <v>123</v>
      </c>
      <c r="AQ2" s="55" t="s">
        <v>124</v>
      </c>
      <c r="AR2" s="14" t="s">
        <v>125</v>
      </c>
      <c r="AS2" s="14" t="s">
        <v>115</v>
      </c>
      <c r="AT2" s="34">
        <v>2004</v>
      </c>
      <c r="AU2" s="29" t="s">
        <v>124</v>
      </c>
      <c r="AV2" s="20">
        <v>2005</v>
      </c>
      <c r="AW2" s="30" t="s">
        <v>124</v>
      </c>
      <c r="AX2" s="21">
        <v>2006</v>
      </c>
      <c r="AY2" s="31" t="s">
        <v>124</v>
      </c>
      <c r="AZ2" s="22">
        <v>2007</v>
      </c>
      <c r="BA2" s="32" t="s">
        <v>124</v>
      </c>
      <c r="BB2" s="23">
        <v>2008</v>
      </c>
      <c r="BC2" s="33" t="s">
        <v>124</v>
      </c>
      <c r="BD2" s="28" t="s">
        <v>0</v>
      </c>
      <c r="BE2" s="28" t="s">
        <v>1</v>
      </c>
      <c r="BF2" s="28" t="s">
        <v>2</v>
      </c>
      <c r="BG2" s="28" t="s">
        <v>3</v>
      </c>
      <c r="BH2" s="28" t="s">
        <v>0</v>
      </c>
      <c r="BI2" s="28" t="s">
        <v>1</v>
      </c>
      <c r="BJ2" s="28" t="s">
        <v>2</v>
      </c>
      <c r="BK2" s="28" t="s">
        <v>3</v>
      </c>
      <c r="BL2" s="28" t="s">
        <v>0</v>
      </c>
      <c r="BM2" s="28" t="s">
        <v>0</v>
      </c>
      <c r="BN2" s="28" t="s">
        <v>1</v>
      </c>
      <c r="BO2" s="28" t="s">
        <v>2</v>
      </c>
      <c r="BP2" s="28" t="s">
        <v>3</v>
      </c>
      <c r="BQ2" s="11" t="s">
        <v>0</v>
      </c>
      <c r="BR2" s="11" t="s">
        <v>1</v>
      </c>
      <c r="BS2" s="11" t="s">
        <v>2</v>
      </c>
      <c r="BT2" s="11" t="s">
        <v>3</v>
      </c>
      <c r="BU2" s="11" t="s">
        <v>0</v>
      </c>
      <c r="BV2" s="11" t="s">
        <v>1</v>
      </c>
      <c r="BW2" s="11" t="s">
        <v>2</v>
      </c>
      <c r="BX2" s="11" t="s">
        <v>3</v>
      </c>
      <c r="BY2" s="11" t="s">
        <v>0</v>
      </c>
      <c r="BZ2" s="11" t="s">
        <v>0</v>
      </c>
      <c r="CA2" s="11" t="s">
        <v>1</v>
      </c>
      <c r="CB2" s="11" t="s">
        <v>2</v>
      </c>
      <c r="CC2" s="11" t="s">
        <v>3</v>
      </c>
      <c r="CD2" s="12" t="s">
        <v>0</v>
      </c>
      <c r="CE2" s="12" t="s">
        <v>1</v>
      </c>
      <c r="CF2" s="12" t="s">
        <v>2</v>
      </c>
      <c r="CG2" s="12" t="s">
        <v>3</v>
      </c>
      <c r="CH2" s="12" t="s">
        <v>0</v>
      </c>
      <c r="CI2" s="12" t="s">
        <v>1</v>
      </c>
      <c r="CJ2" s="12" t="s">
        <v>2</v>
      </c>
      <c r="CK2" s="12" t="s">
        <v>3</v>
      </c>
      <c r="CL2" s="12" t="s">
        <v>0</v>
      </c>
      <c r="CM2" s="12" t="s">
        <v>0</v>
      </c>
      <c r="CN2" s="12" t="s">
        <v>1</v>
      </c>
      <c r="CO2" s="12" t="s">
        <v>2</v>
      </c>
      <c r="CP2" s="12" t="s">
        <v>3</v>
      </c>
      <c r="CQ2" s="13" t="s">
        <v>0</v>
      </c>
      <c r="CR2" s="13" t="s">
        <v>1</v>
      </c>
      <c r="CS2" s="13" t="s">
        <v>2</v>
      </c>
      <c r="CT2" s="13" t="s">
        <v>3</v>
      </c>
      <c r="CU2" s="13" t="s">
        <v>0</v>
      </c>
      <c r="CV2" s="13" t="s">
        <v>1</v>
      </c>
      <c r="CW2" s="13" t="s">
        <v>2</v>
      </c>
      <c r="CX2" s="13" t="s">
        <v>3</v>
      </c>
      <c r="CY2" s="13" t="s">
        <v>0</v>
      </c>
      <c r="CZ2" s="13" t="s">
        <v>0</v>
      </c>
      <c r="DA2" s="13" t="s">
        <v>1</v>
      </c>
      <c r="DB2" s="13" t="s">
        <v>2</v>
      </c>
      <c r="DC2" s="13" t="s">
        <v>3</v>
      </c>
      <c r="DD2" s="14" t="s">
        <v>0</v>
      </c>
      <c r="DE2" s="14" t="s">
        <v>1</v>
      </c>
      <c r="DF2" s="14" t="s">
        <v>2</v>
      </c>
      <c r="DG2" s="14" t="s">
        <v>3</v>
      </c>
      <c r="DH2" s="14" t="s">
        <v>0</v>
      </c>
      <c r="DI2" s="14" t="s">
        <v>1</v>
      </c>
      <c r="DJ2" s="14" t="s">
        <v>2</v>
      </c>
      <c r="DK2" s="14" t="s">
        <v>3</v>
      </c>
      <c r="DL2" s="14" t="s">
        <v>0</v>
      </c>
      <c r="DM2" s="14" t="s">
        <v>0</v>
      </c>
      <c r="DN2" s="14" t="s">
        <v>1</v>
      </c>
      <c r="DO2" s="14" t="s">
        <v>2</v>
      </c>
      <c r="DP2" s="14" t="s">
        <v>3</v>
      </c>
    </row>
    <row r="3" spans="1:120" ht="12.75">
      <c r="A3" s="10">
        <v>1</v>
      </c>
      <c r="B3" s="64" t="s">
        <v>16</v>
      </c>
      <c r="C3" s="51">
        <f aca="true" t="shared" si="0" ref="C3:C34">D3+E3</f>
        <v>168.5090909090909</v>
      </c>
      <c r="D3" s="46">
        <f aca="true" t="shared" si="1" ref="D3:D34">BB3*3+AZ3*2.5+AX3*2+AV3*1.5+AT3</f>
        <v>81.7590909090909</v>
      </c>
      <c r="E3" s="46">
        <f aca="true" t="shared" si="2" ref="E3:E34">BC3*3+BA3*2.5+AY3*2+AW3*1.5+AU3</f>
        <v>86.75</v>
      </c>
      <c r="F3" s="7">
        <f aca="true" t="shared" si="3" ref="F3:F34">BD3+BQ3+CD3+CQ3+DD3</f>
        <v>31</v>
      </c>
      <c r="G3" s="6">
        <f aca="true" t="shared" si="4" ref="G3:G34">BE3+BR3+CE3+CR3+DE3</f>
        <v>17</v>
      </c>
      <c r="H3" s="6">
        <f aca="true" t="shared" si="5" ref="H3:H34">BF3+BS3+CF3+CS3+DF3</f>
        <v>14</v>
      </c>
      <c r="I3" s="6">
        <f aca="true" t="shared" si="6" ref="I3:I34">BG3+BT3+CG3+CT3+DG3</f>
        <v>2</v>
      </c>
      <c r="J3" s="48">
        <f aca="true" t="shared" si="7" ref="J3:J34">BM3+BZ3+CM3+CZ3+DM3</f>
        <v>5</v>
      </c>
      <c r="K3" s="48">
        <f aca="true" t="shared" si="8" ref="K3:K34">BN3+CA3+CN3+DA3+DN3</f>
        <v>6</v>
      </c>
      <c r="L3" s="48">
        <f aca="true" t="shared" si="9" ref="L3:L34">BO3+CB3+CO3+DB3+DO3</f>
        <v>1</v>
      </c>
      <c r="M3" s="48">
        <f aca="true" t="shared" si="10" ref="M3:M34">BP3+CC3+CP3+DC3+DP3</f>
        <v>8</v>
      </c>
      <c r="N3" s="50">
        <f aca="true" t="shared" si="11" ref="N3:N34">BH3+BU3+CH3+CU3+DH3</f>
        <v>2</v>
      </c>
      <c r="O3" s="50">
        <f aca="true" t="shared" si="12" ref="O3:O34">BI3+BV3+CI3+CV3+DI3</f>
        <v>1</v>
      </c>
      <c r="P3" s="50">
        <f aca="true" t="shared" si="13" ref="P3:P34">BJ3+BW3+CJ3+CW3+DJ3</f>
        <v>1</v>
      </c>
      <c r="Q3" s="50">
        <f aca="true" t="shared" si="14" ref="Q3:Q34">BK3+BX3+CK3+CX3+DK3</f>
        <v>2</v>
      </c>
      <c r="R3" s="42">
        <f aca="true" t="shared" si="15" ref="R3:R34">BL3+BY3+CL3+CY3+DL3</f>
        <v>0</v>
      </c>
      <c r="S3" s="24">
        <f aca="true" t="shared" si="16" ref="S3:S34">U3+Z3+AE3+AJ3+AO3</f>
        <v>236</v>
      </c>
      <c r="T3" s="25">
        <f aca="true" t="shared" si="17" ref="T3:T34">(U3+Z3+AE3+AJ3+AO3)/30</f>
        <v>7.866666666666666</v>
      </c>
      <c r="U3" s="3">
        <f aca="true" t="shared" si="18" ref="U3:U34">BD3*5+BE3*3+BF3*2+BG3</f>
        <v>76</v>
      </c>
      <c r="V3" s="3">
        <f aca="true" t="shared" si="19" ref="V3:V34">X3+Y3+W3</f>
        <v>22</v>
      </c>
      <c r="W3" s="3">
        <f aca="true" t="shared" si="20" ref="W3:W34">BM3*5+BN3*3+BO3*2+BP3</f>
        <v>10</v>
      </c>
      <c r="X3" s="10">
        <f aca="true" t="shared" si="21" ref="X3:X34">(BH3*5+BI3*3+BJ3*2+BK3)*2</f>
        <v>12</v>
      </c>
      <c r="Y3" s="10">
        <f aca="true" t="shared" si="22" ref="Y3:Y34">BL3*5</f>
        <v>0</v>
      </c>
      <c r="Z3" s="1">
        <f aca="true" t="shared" si="23" ref="Z3:Z34">BQ3*5+BR3*3+BS3*2+BT3</f>
        <v>45</v>
      </c>
      <c r="AA3" s="3">
        <f aca="true" t="shared" si="24" ref="AA3:AA34">AC3+AD3+AB3</f>
        <v>18</v>
      </c>
      <c r="AB3" s="3">
        <f aca="true" t="shared" si="25" ref="AB3:AB34">BZ3*5+CA3*3+CB3*2+CC3</f>
        <v>14</v>
      </c>
      <c r="AC3" s="10">
        <f aca="true" t="shared" si="26" ref="AC3:AC34">(BU3*5+BV3*3+BW3*2+BX3)*2</f>
        <v>4</v>
      </c>
      <c r="AD3" s="10">
        <f aca="true" t="shared" si="27" ref="AD3:AD34">BY3*5</f>
        <v>0</v>
      </c>
      <c r="AE3" s="1">
        <f aca="true" t="shared" si="28" ref="AE3:AE34">CD3*5+CE3*3+CF3*2+CG3</f>
        <v>0</v>
      </c>
      <c r="AF3" s="3">
        <f aca="true" t="shared" si="29" ref="AF3:AF34">AH3+AI3+AG3</f>
        <v>0</v>
      </c>
      <c r="AG3" s="3">
        <f aca="true" t="shared" si="30" ref="AG3:AG34">CM3*5+CN3*3+CO3*2+CP3</f>
        <v>0</v>
      </c>
      <c r="AH3" s="1">
        <f aca="true" t="shared" si="31" ref="AH3:AH34">(CH3*5+CI3*3+CJ3*2+CK3)*2</f>
        <v>0</v>
      </c>
      <c r="AI3" s="1">
        <f aca="true" t="shared" si="32" ref="AI3:AI34">CL3*5</f>
        <v>0</v>
      </c>
      <c r="AJ3" s="1">
        <f aca="true" t="shared" si="33" ref="AJ3:AJ34">CQ3*5+CR3*3+CS3*2+CT3</f>
        <v>54</v>
      </c>
      <c r="AK3" s="3">
        <f aca="true" t="shared" si="34" ref="AK3:AK34">AM3+AN3+AL3</f>
        <v>33</v>
      </c>
      <c r="AL3" s="3">
        <f aca="true" t="shared" si="35" ref="AL3:AL34">CZ3*5+DA3*3+DB3*2+DC3</f>
        <v>17</v>
      </c>
      <c r="AM3" s="1">
        <f aca="true" t="shared" si="36" ref="AM3:AM34">(CU3*5+CV3*3+CW3*2+CX3)*2</f>
        <v>16</v>
      </c>
      <c r="AN3" s="1">
        <f aca="true" t="shared" si="37" ref="AN3:AN34">CY3*5</f>
        <v>0</v>
      </c>
      <c r="AO3" s="1">
        <f aca="true" t="shared" si="38" ref="AO3:AO34">DD3*5+DE3*3+DF3*2+DG3</f>
        <v>61</v>
      </c>
      <c r="AP3" s="3">
        <f aca="true" t="shared" si="39" ref="AP3:AP34">AR3+AS3+AQ3</f>
        <v>14</v>
      </c>
      <c r="AQ3" s="3">
        <f aca="true" t="shared" si="40" ref="AQ3:AQ34">DM3*5+DN3*3+DO3*2+DP3</f>
        <v>12</v>
      </c>
      <c r="AR3" s="1">
        <f aca="true" t="shared" si="41" ref="AR3:AR34">(DH3*5+DI3*3+DJ3*2+DK3)*2</f>
        <v>2</v>
      </c>
      <c r="AS3" s="1">
        <f aca="true" t="shared" si="42" ref="AS3:AS34">DL3*5</f>
        <v>0</v>
      </c>
      <c r="AT3" s="26">
        <f aca="true" t="shared" si="43" ref="AT3:AT34">U3/11</f>
        <v>6.909090909090909</v>
      </c>
      <c r="AU3" s="26">
        <f aca="true" t="shared" si="44" ref="AU3:AU34">V3/2</f>
        <v>11</v>
      </c>
      <c r="AV3" s="26">
        <f aca="true" t="shared" si="45" ref="AV3:AV34">Z3/6</f>
        <v>7.5</v>
      </c>
      <c r="AW3" s="26">
        <f aca="true" t="shared" si="46" ref="AW3:AW34">AA3/2</f>
        <v>9</v>
      </c>
      <c r="AX3" s="2">
        <f aca="true" t="shared" si="47" ref="AX3:AX34">AE3/5</f>
        <v>0</v>
      </c>
      <c r="AY3" s="26">
        <f aca="true" t="shared" si="48" ref="AY3:AY34">AF3/2</f>
        <v>0</v>
      </c>
      <c r="AZ3" s="2">
        <f aca="true" t="shared" si="49" ref="AZ3:AZ34">AJ3/5</f>
        <v>10.8</v>
      </c>
      <c r="BA3" s="26">
        <f aca="true" t="shared" si="50" ref="BA3:BA34">AK3/2</f>
        <v>16.5</v>
      </c>
      <c r="BB3" s="2">
        <f aca="true" t="shared" si="51" ref="BB3:BB34">AO3/5</f>
        <v>12.2</v>
      </c>
      <c r="BC3" s="26">
        <f aca="true" t="shared" si="52" ref="BC3:BC34">AP3/2</f>
        <v>7</v>
      </c>
      <c r="BD3" s="1">
        <v>10</v>
      </c>
      <c r="BE3" s="1">
        <v>6</v>
      </c>
      <c r="BF3" s="1">
        <v>4</v>
      </c>
      <c r="BH3" s="1">
        <v>1</v>
      </c>
      <c r="BK3" s="1">
        <v>1</v>
      </c>
      <c r="BM3" s="1">
        <v>1</v>
      </c>
      <c r="BN3" s="1">
        <v>1</v>
      </c>
      <c r="BP3" s="1">
        <v>2</v>
      </c>
      <c r="BQ3" s="1">
        <v>5</v>
      </c>
      <c r="BR3" s="1">
        <v>5</v>
      </c>
      <c r="BS3" s="1">
        <v>2</v>
      </c>
      <c r="BT3" s="1">
        <v>1</v>
      </c>
      <c r="BW3" s="1">
        <v>1</v>
      </c>
      <c r="BZ3" s="1">
        <v>1</v>
      </c>
      <c r="CA3" s="1">
        <v>2</v>
      </c>
      <c r="CC3" s="1">
        <v>3</v>
      </c>
      <c r="CQ3" s="1">
        <v>7</v>
      </c>
      <c r="CR3" s="1">
        <v>3</v>
      </c>
      <c r="CS3" s="1">
        <v>5</v>
      </c>
      <c r="CU3" s="1">
        <v>1</v>
      </c>
      <c r="CV3" s="1">
        <v>1</v>
      </c>
      <c r="CZ3" s="1">
        <v>2</v>
      </c>
      <c r="DA3" s="1">
        <v>2</v>
      </c>
      <c r="DC3" s="1">
        <v>1</v>
      </c>
      <c r="DD3" s="1">
        <v>9</v>
      </c>
      <c r="DE3" s="1">
        <v>3</v>
      </c>
      <c r="DF3" s="1">
        <v>3</v>
      </c>
      <c r="DG3" s="1">
        <v>1</v>
      </c>
      <c r="DK3" s="1">
        <v>1</v>
      </c>
      <c r="DM3" s="1">
        <v>1</v>
      </c>
      <c r="DN3" s="1">
        <v>1</v>
      </c>
      <c r="DO3" s="1">
        <v>1</v>
      </c>
      <c r="DP3" s="1">
        <v>2</v>
      </c>
    </row>
    <row r="4" spans="1:119" ht="12.75">
      <c r="A4" s="10">
        <v>2</v>
      </c>
      <c r="B4" s="64" t="s">
        <v>20</v>
      </c>
      <c r="C4" s="51">
        <f t="shared" si="0"/>
        <v>146.36818181818182</v>
      </c>
      <c r="D4" s="46">
        <f t="shared" si="1"/>
        <v>76.86818181818181</v>
      </c>
      <c r="E4" s="46">
        <f t="shared" si="2"/>
        <v>69.5</v>
      </c>
      <c r="F4" s="7">
        <f t="shared" si="3"/>
        <v>18</v>
      </c>
      <c r="G4" s="6">
        <f t="shared" si="4"/>
        <v>17</v>
      </c>
      <c r="H4" s="6">
        <f t="shared" si="5"/>
        <v>11</v>
      </c>
      <c r="I4" s="6">
        <f t="shared" si="6"/>
        <v>19</v>
      </c>
      <c r="J4" s="48">
        <f t="shared" si="7"/>
        <v>5</v>
      </c>
      <c r="K4" s="48">
        <f t="shared" si="8"/>
        <v>4</v>
      </c>
      <c r="L4" s="48">
        <f t="shared" si="9"/>
        <v>4</v>
      </c>
      <c r="M4" s="48">
        <f t="shared" si="10"/>
        <v>4</v>
      </c>
      <c r="N4" s="50">
        <f t="shared" si="11"/>
        <v>0</v>
      </c>
      <c r="O4" s="50">
        <f t="shared" si="12"/>
        <v>0</v>
      </c>
      <c r="P4" s="50">
        <f t="shared" si="13"/>
        <v>1</v>
      </c>
      <c r="Q4" s="50">
        <f t="shared" si="14"/>
        <v>1</v>
      </c>
      <c r="R4" s="42">
        <f t="shared" si="15"/>
        <v>1</v>
      </c>
      <c r="S4" s="24">
        <f t="shared" si="16"/>
        <v>182</v>
      </c>
      <c r="T4" s="25">
        <f t="shared" si="17"/>
        <v>6.066666666666666</v>
      </c>
      <c r="U4" s="3">
        <f t="shared" si="18"/>
        <v>9</v>
      </c>
      <c r="V4" s="3">
        <f t="shared" si="19"/>
        <v>0</v>
      </c>
      <c r="W4" s="3">
        <f t="shared" si="20"/>
        <v>0</v>
      </c>
      <c r="X4" s="10">
        <f t="shared" si="21"/>
        <v>0</v>
      </c>
      <c r="Y4" s="10">
        <f t="shared" si="22"/>
        <v>0</v>
      </c>
      <c r="Z4" s="1">
        <f t="shared" si="23"/>
        <v>33</v>
      </c>
      <c r="AA4" s="3">
        <f t="shared" si="24"/>
        <v>8</v>
      </c>
      <c r="AB4" s="3">
        <f t="shared" si="25"/>
        <v>8</v>
      </c>
      <c r="AC4" s="10">
        <f t="shared" si="26"/>
        <v>0</v>
      </c>
      <c r="AD4" s="10">
        <f t="shared" si="27"/>
        <v>0</v>
      </c>
      <c r="AE4" s="1">
        <f t="shared" si="28"/>
        <v>55</v>
      </c>
      <c r="AF4" s="3">
        <f t="shared" si="29"/>
        <v>18</v>
      </c>
      <c r="AG4" s="3">
        <f t="shared" si="30"/>
        <v>18</v>
      </c>
      <c r="AH4" s="1">
        <f t="shared" si="31"/>
        <v>0</v>
      </c>
      <c r="AI4" s="1">
        <f t="shared" si="32"/>
        <v>0</v>
      </c>
      <c r="AJ4" s="1">
        <f t="shared" si="33"/>
        <v>52</v>
      </c>
      <c r="AK4" s="3">
        <f t="shared" si="34"/>
        <v>22</v>
      </c>
      <c r="AL4" s="3">
        <f t="shared" si="35"/>
        <v>16</v>
      </c>
      <c r="AM4" s="1">
        <f t="shared" si="36"/>
        <v>6</v>
      </c>
      <c r="AN4" s="1">
        <f t="shared" si="37"/>
        <v>0</v>
      </c>
      <c r="AO4" s="1">
        <f t="shared" si="38"/>
        <v>33</v>
      </c>
      <c r="AP4" s="3">
        <f t="shared" si="39"/>
        <v>12</v>
      </c>
      <c r="AQ4" s="3">
        <f t="shared" si="40"/>
        <v>7</v>
      </c>
      <c r="AR4" s="1">
        <f t="shared" si="41"/>
        <v>0</v>
      </c>
      <c r="AS4" s="1">
        <f t="shared" si="42"/>
        <v>5</v>
      </c>
      <c r="AT4" s="26">
        <f t="shared" si="43"/>
        <v>0.8181818181818182</v>
      </c>
      <c r="AU4" s="26">
        <f t="shared" si="44"/>
        <v>0</v>
      </c>
      <c r="AV4" s="26">
        <f t="shared" si="45"/>
        <v>5.5</v>
      </c>
      <c r="AW4" s="26">
        <f t="shared" si="46"/>
        <v>4</v>
      </c>
      <c r="AX4" s="2">
        <f t="shared" si="47"/>
        <v>11</v>
      </c>
      <c r="AY4" s="26">
        <f t="shared" si="48"/>
        <v>9</v>
      </c>
      <c r="AZ4" s="2">
        <f t="shared" si="49"/>
        <v>10.4</v>
      </c>
      <c r="BA4" s="26">
        <f t="shared" si="50"/>
        <v>11</v>
      </c>
      <c r="BB4" s="2">
        <f t="shared" si="51"/>
        <v>6.6</v>
      </c>
      <c r="BC4" s="26">
        <f t="shared" si="52"/>
        <v>6</v>
      </c>
      <c r="BF4" s="1">
        <v>3</v>
      </c>
      <c r="BG4" s="1">
        <v>3</v>
      </c>
      <c r="BQ4" s="1">
        <v>4</v>
      </c>
      <c r="BR4" s="1">
        <v>3</v>
      </c>
      <c r="BT4" s="1">
        <v>4</v>
      </c>
      <c r="BZ4" s="1">
        <v>1</v>
      </c>
      <c r="CB4" s="1">
        <v>1</v>
      </c>
      <c r="CC4" s="1">
        <v>1</v>
      </c>
      <c r="CD4" s="1">
        <v>5</v>
      </c>
      <c r="CE4" s="1">
        <v>7</v>
      </c>
      <c r="CF4" s="1">
        <v>3</v>
      </c>
      <c r="CG4" s="1">
        <v>3</v>
      </c>
      <c r="CM4" s="1">
        <v>2</v>
      </c>
      <c r="CN4" s="1">
        <v>2</v>
      </c>
      <c r="CP4" s="1">
        <v>2</v>
      </c>
      <c r="CQ4" s="1">
        <v>6</v>
      </c>
      <c r="CR4" s="1">
        <v>4</v>
      </c>
      <c r="CS4" s="1">
        <v>3</v>
      </c>
      <c r="CT4" s="1">
        <v>4</v>
      </c>
      <c r="CW4" s="1">
        <v>1</v>
      </c>
      <c r="CX4" s="1">
        <v>1</v>
      </c>
      <c r="CZ4" s="1">
        <v>2</v>
      </c>
      <c r="DA4" s="3">
        <v>1</v>
      </c>
      <c r="DB4" s="1">
        <v>1</v>
      </c>
      <c r="DC4" s="1">
        <v>1</v>
      </c>
      <c r="DD4" s="1">
        <v>3</v>
      </c>
      <c r="DE4" s="1">
        <v>3</v>
      </c>
      <c r="DF4" s="1">
        <v>2</v>
      </c>
      <c r="DG4" s="1">
        <v>5</v>
      </c>
      <c r="DL4" s="1">
        <v>1</v>
      </c>
      <c r="DN4" s="3">
        <v>1</v>
      </c>
      <c r="DO4" s="1">
        <v>2</v>
      </c>
    </row>
    <row r="5" spans="1:119" ht="12.75">
      <c r="A5" s="10">
        <v>3</v>
      </c>
      <c r="B5" s="64" t="s">
        <v>19</v>
      </c>
      <c r="C5" s="51">
        <f t="shared" si="0"/>
        <v>83.85454545454544</v>
      </c>
      <c r="D5" s="46">
        <f t="shared" si="1"/>
        <v>47.60454545454545</v>
      </c>
      <c r="E5" s="46">
        <f t="shared" si="2"/>
        <v>36.25</v>
      </c>
      <c r="F5" s="7">
        <f t="shared" si="3"/>
        <v>13</v>
      </c>
      <c r="G5" s="6">
        <f t="shared" si="4"/>
        <v>8</v>
      </c>
      <c r="H5" s="6">
        <f t="shared" si="5"/>
        <v>16</v>
      </c>
      <c r="I5" s="6">
        <f t="shared" si="6"/>
        <v>11</v>
      </c>
      <c r="J5" s="48">
        <f t="shared" si="7"/>
        <v>2</v>
      </c>
      <c r="K5" s="48">
        <f t="shared" si="8"/>
        <v>3</v>
      </c>
      <c r="L5" s="48">
        <f t="shared" si="9"/>
        <v>5</v>
      </c>
      <c r="M5" s="48">
        <f t="shared" si="10"/>
        <v>0</v>
      </c>
      <c r="N5" s="50">
        <f t="shared" si="11"/>
        <v>1</v>
      </c>
      <c r="O5" s="50">
        <f t="shared" si="12"/>
        <v>0</v>
      </c>
      <c r="P5" s="50">
        <f t="shared" si="13"/>
        <v>0</v>
      </c>
      <c r="Q5" s="50">
        <f t="shared" si="14"/>
        <v>0</v>
      </c>
      <c r="R5" s="42">
        <f t="shared" si="15"/>
        <v>0</v>
      </c>
      <c r="S5" s="24">
        <f t="shared" si="16"/>
        <v>132</v>
      </c>
      <c r="T5" s="25">
        <f t="shared" si="17"/>
        <v>4.4</v>
      </c>
      <c r="U5" s="3">
        <f t="shared" si="18"/>
        <v>27</v>
      </c>
      <c r="V5" s="3">
        <f t="shared" si="19"/>
        <v>4</v>
      </c>
      <c r="W5" s="3">
        <f t="shared" si="20"/>
        <v>4</v>
      </c>
      <c r="X5" s="10">
        <f t="shared" si="21"/>
        <v>0</v>
      </c>
      <c r="Y5" s="10">
        <f t="shared" si="22"/>
        <v>0</v>
      </c>
      <c r="Z5" s="1">
        <f t="shared" si="23"/>
        <v>23</v>
      </c>
      <c r="AA5" s="3">
        <f t="shared" si="24"/>
        <v>10</v>
      </c>
      <c r="AB5" s="3">
        <f t="shared" si="25"/>
        <v>10</v>
      </c>
      <c r="AC5" s="10">
        <f t="shared" si="26"/>
        <v>0</v>
      </c>
      <c r="AD5" s="10">
        <f t="shared" si="27"/>
        <v>0</v>
      </c>
      <c r="AE5" s="1">
        <f t="shared" si="28"/>
        <v>40</v>
      </c>
      <c r="AF5" s="3">
        <f t="shared" si="29"/>
        <v>20</v>
      </c>
      <c r="AG5" s="3">
        <f t="shared" si="30"/>
        <v>10</v>
      </c>
      <c r="AH5" s="1">
        <f t="shared" si="31"/>
        <v>10</v>
      </c>
      <c r="AI5" s="1">
        <f t="shared" si="32"/>
        <v>0</v>
      </c>
      <c r="AJ5" s="1">
        <f t="shared" si="33"/>
        <v>18</v>
      </c>
      <c r="AK5" s="3">
        <f t="shared" si="34"/>
        <v>3</v>
      </c>
      <c r="AL5" s="3">
        <f t="shared" si="35"/>
        <v>3</v>
      </c>
      <c r="AM5" s="1">
        <f t="shared" si="36"/>
        <v>0</v>
      </c>
      <c r="AN5" s="1">
        <f t="shared" si="37"/>
        <v>0</v>
      </c>
      <c r="AO5" s="1">
        <f t="shared" si="38"/>
        <v>24</v>
      </c>
      <c r="AP5" s="3">
        <f t="shared" si="39"/>
        <v>2</v>
      </c>
      <c r="AQ5" s="3">
        <f t="shared" si="40"/>
        <v>2</v>
      </c>
      <c r="AR5" s="1">
        <f t="shared" si="41"/>
        <v>0</v>
      </c>
      <c r="AS5" s="1">
        <f t="shared" si="42"/>
        <v>0</v>
      </c>
      <c r="AT5" s="26">
        <f t="shared" si="43"/>
        <v>2.4545454545454546</v>
      </c>
      <c r="AU5" s="26">
        <f t="shared" si="44"/>
        <v>2</v>
      </c>
      <c r="AV5" s="26">
        <f t="shared" si="45"/>
        <v>3.8333333333333335</v>
      </c>
      <c r="AW5" s="26">
        <f t="shared" si="46"/>
        <v>5</v>
      </c>
      <c r="AX5" s="2">
        <f t="shared" si="47"/>
        <v>8</v>
      </c>
      <c r="AY5" s="26">
        <f t="shared" si="48"/>
        <v>10</v>
      </c>
      <c r="AZ5" s="2">
        <f t="shared" si="49"/>
        <v>3.6</v>
      </c>
      <c r="BA5" s="26">
        <f t="shared" si="50"/>
        <v>1.5</v>
      </c>
      <c r="BB5" s="2">
        <f t="shared" si="51"/>
        <v>4.8</v>
      </c>
      <c r="BC5" s="26">
        <f t="shared" si="52"/>
        <v>1</v>
      </c>
      <c r="BD5" s="1">
        <v>1</v>
      </c>
      <c r="BE5" s="1">
        <v>4</v>
      </c>
      <c r="BF5" s="1">
        <v>5</v>
      </c>
      <c r="BO5" s="1">
        <v>2</v>
      </c>
      <c r="BQ5" s="1">
        <v>1</v>
      </c>
      <c r="BR5" s="1">
        <v>1</v>
      </c>
      <c r="BS5" s="1">
        <v>5</v>
      </c>
      <c r="BT5" s="1">
        <v>5</v>
      </c>
      <c r="BZ5" s="1">
        <v>1</v>
      </c>
      <c r="CA5" s="1">
        <v>1</v>
      </c>
      <c r="CB5" s="1">
        <v>1</v>
      </c>
      <c r="CD5" s="1">
        <v>6</v>
      </c>
      <c r="CE5" s="1">
        <v>1</v>
      </c>
      <c r="CF5" s="1">
        <v>2</v>
      </c>
      <c r="CG5" s="1">
        <v>3</v>
      </c>
      <c r="CH5" s="1">
        <v>1</v>
      </c>
      <c r="CM5" s="1">
        <v>1</v>
      </c>
      <c r="CN5" s="1">
        <v>1</v>
      </c>
      <c r="CO5" s="1">
        <v>1</v>
      </c>
      <c r="CQ5" s="1">
        <v>2</v>
      </c>
      <c r="CS5" s="1">
        <v>3</v>
      </c>
      <c r="CT5" s="1">
        <v>2</v>
      </c>
      <c r="DA5" s="1">
        <v>1</v>
      </c>
      <c r="DD5" s="1">
        <v>3</v>
      </c>
      <c r="DE5" s="3">
        <v>2</v>
      </c>
      <c r="DF5" s="1">
        <v>1</v>
      </c>
      <c r="DG5" s="1">
        <v>1</v>
      </c>
      <c r="DO5" s="1">
        <v>1</v>
      </c>
    </row>
    <row r="6" spans="1:120" ht="12.75">
      <c r="A6" s="10">
        <v>4</v>
      </c>
      <c r="B6" s="65" t="s">
        <v>17</v>
      </c>
      <c r="C6" s="51">
        <f t="shared" si="0"/>
        <v>80.38636363636364</v>
      </c>
      <c r="D6" s="46">
        <f t="shared" si="1"/>
        <v>57.13636363636364</v>
      </c>
      <c r="E6" s="46">
        <f t="shared" si="2"/>
        <v>23.25</v>
      </c>
      <c r="F6" s="7">
        <f t="shared" si="3"/>
        <v>18</v>
      </c>
      <c r="G6" s="6">
        <f t="shared" si="4"/>
        <v>17</v>
      </c>
      <c r="H6" s="6">
        <f t="shared" si="5"/>
        <v>15</v>
      </c>
      <c r="I6" s="6">
        <f t="shared" si="6"/>
        <v>10</v>
      </c>
      <c r="J6" s="48">
        <f t="shared" si="7"/>
        <v>0</v>
      </c>
      <c r="K6" s="48">
        <f t="shared" si="8"/>
        <v>4</v>
      </c>
      <c r="L6" s="48">
        <f t="shared" si="9"/>
        <v>3</v>
      </c>
      <c r="M6" s="48">
        <f t="shared" si="10"/>
        <v>4</v>
      </c>
      <c r="N6" s="50">
        <f t="shared" si="11"/>
        <v>0</v>
      </c>
      <c r="O6" s="50">
        <f t="shared" si="12"/>
        <v>0</v>
      </c>
      <c r="P6" s="50">
        <f t="shared" si="13"/>
        <v>0</v>
      </c>
      <c r="Q6" s="50">
        <f t="shared" si="14"/>
        <v>0</v>
      </c>
      <c r="R6" s="42">
        <f t="shared" si="15"/>
        <v>1</v>
      </c>
      <c r="S6" s="24">
        <f t="shared" si="16"/>
        <v>181</v>
      </c>
      <c r="T6" s="25">
        <f t="shared" si="17"/>
        <v>6.033333333333333</v>
      </c>
      <c r="U6" s="3">
        <f t="shared" si="18"/>
        <v>51</v>
      </c>
      <c r="V6" s="3">
        <f t="shared" si="19"/>
        <v>8</v>
      </c>
      <c r="W6" s="3">
        <f t="shared" si="20"/>
        <v>8</v>
      </c>
      <c r="X6" s="10">
        <f t="shared" si="21"/>
        <v>0</v>
      </c>
      <c r="Y6" s="10">
        <f t="shared" si="22"/>
        <v>0</v>
      </c>
      <c r="Z6" s="1">
        <f t="shared" si="23"/>
        <v>44</v>
      </c>
      <c r="AA6" s="3">
        <f t="shared" si="24"/>
        <v>8</v>
      </c>
      <c r="AB6" s="3">
        <f t="shared" si="25"/>
        <v>3</v>
      </c>
      <c r="AC6" s="10">
        <f t="shared" si="26"/>
        <v>0</v>
      </c>
      <c r="AD6" s="10">
        <f t="shared" si="27"/>
        <v>5</v>
      </c>
      <c r="AE6" s="1">
        <f t="shared" si="28"/>
        <v>42</v>
      </c>
      <c r="AF6" s="3">
        <f t="shared" si="29"/>
        <v>5</v>
      </c>
      <c r="AG6" s="3">
        <f t="shared" si="30"/>
        <v>5</v>
      </c>
      <c r="AH6" s="1">
        <f t="shared" si="31"/>
        <v>0</v>
      </c>
      <c r="AI6" s="1">
        <f t="shared" si="32"/>
        <v>0</v>
      </c>
      <c r="AJ6" s="1">
        <f t="shared" si="33"/>
        <v>17</v>
      </c>
      <c r="AK6" s="3">
        <f t="shared" si="34"/>
        <v>3</v>
      </c>
      <c r="AL6" s="3">
        <f t="shared" si="35"/>
        <v>3</v>
      </c>
      <c r="AM6" s="1">
        <f t="shared" si="36"/>
        <v>0</v>
      </c>
      <c r="AN6" s="1">
        <f t="shared" si="37"/>
        <v>0</v>
      </c>
      <c r="AO6" s="1">
        <f t="shared" si="38"/>
        <v>27</v>
      </c>
      <c r="AP6" s="3">
        <f t="shared" si="39"/>
        <v>3</v>
      </c>
      <c r="AQ6" s="3">
        <f t="shared" si="40"/>
        <v>3</v>
      </c>
      <c r="AR6" s="1">
        <f t="shared" si="41"/>
        <v>0</v>
      </c>
      <c r="AS6" s="1">
        <f t="shared" si="42"/>
        <v>0</v>
      </c>
      <c r="AT6" s="26">
        <f t="shared" si="43"/>
        <v>4.636363636363637</v>
      </c>
      <c r="AU6" s="26">
        <f t="shared" si="44"/>
        <v>4</v>
      </c>
      <c r="AV6" s="26">
        <f t="shared" si="45"/>
        <v>7.333333333333333</v>
      </c>
      <c r="AW6" s="26">
        <f t="shared" si="46"/>
        <v>4</v>
      </c>
      <c r="AX6" s="2">
        <f t="shared" si="47"/>
        <v>8.4</v>
      </c>
      <c r="AY6" s="26">
        <f t="shared" si="48"/>
        <v>2.5</v>
      </c>
      <c r="AZ6" s="2">
        <f t="shared" si="49"/>
        <v>3.4</v>
      </c>
      <c r="BA6" s="26">
        <f t="shared" si="50"/>
        <v>1.5</v>
      </c>
      <c r="BB6" s="2">
        <f t="shared" si="51"/>
        <v>5.4</v>
      </c>
      <c r="BC6" s="26">
        <f t="shared" si="52"/>
        <v>1.5</v>
      </c>
      <c r="BD6" s="3">
        <v>6</v>
      </c>
      <c r="BE6" s="3">
        <v>3</v>
      </c>
      <c r="BF6" s="3">
        <v>6</v>
      </c>
      <c r="BG6" s="3"/>
      <c r="BH6" s="3"/>
      <c r="BI6" s="3"/>
      <c r="BJ6" s="3"/>
      <c r="BK6" s="3"/>
      <c r="BL6" s="3"/>
      <c r="BM6" s="3"/>
      <c r="BN6" s="3">
        <v>2</v>
      </c>
      <c r="BO6" s="3">
        <v>1</v>
      </c>
      <c r="BP6" s="3"/>
      <c r="BQ6" s="3">
        <v>6</v>
      </c>
      <c r="BR6" s="3">
        <v>4</v>
      </c>
      <c r="BS6" s="3"/>
      <c r="BT6" s="3">
        <v>2</v>
      </c>
      <c r="BU6" s="3"/>
      <c r="BV6" s="3"/>
      <c r="BW6" s="3"/>
      <c r="BX6" s="3"/>
      <c r="BY6" s="3">
        <v>1</v>
      </c>
      <c r="BZ6" s="3"/>
      <c r="CA6" s="3"/>
      <c r="CB6" s="3">
        <v>1</v>
      </c>
      <c r="CC6" s="3">
        <v>1</v>
      </c>
      <c r="CD6" s="3">
        <v>2</v>
      </c>
      <c r="CE6" s="3">
        <v>8</v>
      </c>
      <c r="CF6" s="3">
        <v>3</v>
      </c>
      <c r="CG6" s="3">
        <v>2</v>
      </c>
      <c r="CH6" s="3"/>
      <c r="CI6" s="3"/>
      <c r="CJ6" s="3"/>
      <c r="CK6" s="3"/>
      <c r="CL6" s="3"/>
      <c r="CM6" s="3"/>
      <c r="CN6" s="3">
        <v>1</v>
      </c>
      <c r="CO6" s="3"/>
      <c r="CP6" s="3">
        <v>2</v>
      </c>
      <c r="CQ6" s="3">
        <v>2</v>
      </c>
      <c r="CR6" s="3"/>
      <c r="CS6" s="3">
        <v>2</v>
      </c>
      <c r="CT6" s="3">
        <v>3</v>
      </c>
      <c r="CU6" s="3"/>
      <c r="CV6" s="3"/>
      <c r="CW6" s="3"/>
      <c r="CX6" s="3"/>
      <c r="CY6" s="3"/>
      <c r="CZ6" s="3"/>
      <c r="DA6" s="3">
        <v>1</v>
      </c>
      <c r="DB6" s="3"/>
      <c r="DC6" s="3"/>
      <c r="DD6" s="3">
        <v>2</v>
      </c>
      <c r="DE6" s="3">
        <v>2</v>
      </c>
      <c r="DF6" s="3">
        <v>4</v>
      </c>
      <c r="DG6" s="3">
        <v>3</v>
      </c>
      <c r="DH6" s="3"/>
      <c r="DI6" s="3"/>
      <c r="DJ6" s="3"/>
      <c r="DK6" s="3"/>
      <c r="DL6" s="3"/>
      <c r="DM6" s="3"/>
      <c r="DN6" s="3"/>
      <c r="DO6" s="3">
        <v>1</v>
      </c>
      <c r="DP6" s="3">
        <v>1</v>
      </c>
    </row>
    <row r="7" spans="1:120" ht="12.75">
      <c r="A7" s="10">
        <v>5</v>
      </c>
      <c r="B7" s="64" t="s">
        <v>26</v>
      </c>
      <c r="C7" s="51">
        <f t="shared" si="0"/>
        <v>77.05000000000001</v>
      </c>
      <c r="D7" s="46">
        <f t="shared" si="1"/>
        <v>42.300000000000004</v>
      </c>
      <c r="E7" s="46">
        <f t="shared" si="2"/>
        <v>34.75</v>
      </c>
      <c r="F7" s="7">
        <f t="shared" si="3"/>
        <v>8</v>
      </c>
      <c r="G7" s="6">
        <f t="shared" si="4"/>
        <v>5</v>
      </c>
      <c r="H7" s="6">
        <f t="shared" si="5"/>
        <v>10</v>
      </c>
      <c r="I7" s="6">
        <f t="shared" si="6"/>
        <v>3</v>
      </c>
      <c r="J7" s="48">
        <f t="shared" si="7"/>
        <v>2</v>
      </c>
      <c r="K7" s="48">
        <f t="shared" si="8"/>
        <v>1</v>
      </c>
      <c r="L7" s="48">
        <f t="shared" si="9"/>
        <v>2</v>
      </c>
      <c r="M7" s="48">
        <f t="shared" si="10"/>
        <v>2</v>
      </c>
      <c r="N7" s="50">
        <f t="shared" si="11"/>
        <v>0</v>
      </c>
      <c r="O7" s="50">
        <f t="shared" si="12"/>
        <v>1</v>
      </c>
      <c r="P7" s="50">
        <f t="shared" si="13"/>
        <v>0</v>
      </c>
      <c r="Q7" s="50">
        <f t="shared" si="14"/>
        <v>0</v>
      </c>
      <c r="R7" s="42">
        <f t="shared" si="15"/>
        <v>0</v>
      </c>
      <c r="S7" s="24">
        <f t="shared" si="16"/>
        <v>78</v>
      </c>
      <c r="T7" s="25">
        <f t="shared" si="17"/>
        <v>2.6</v>
      </c>
      <c r="U7" s="3">
        <f t="shared" si="18"/>
        <v>0</v>
      </c>
      <c r="V7" s="3">
        <f t="shared" si="19"/>
        <v>0</v>
      </c>
      <c r="W7" s="3">
        <f t="shared" si="20"/>
        <v>0</v>
      </c>
      <c r="X7" s="10">
        <f t="shared" si="21"/>
        <v>0</v>
      </c>
      <c r="Y7" s="10">
        <f t="shared" si="22"/>
        <v>0</v>
      </c>
      <c r="Z7" s="1">
        <f t="shared" si="23"/>
        <v>0</v>
      </c>
      <c r="AA7" s="3">
        <f t="shared" si="24"/>
        <v>0</v>
      </c>
      <c r="AB7" s="3">
        <f t="shared" si="25"/>
        <v>0</v>
      </c>
      <c r="AC7" s="10">
        <f t="shared" si="26"/>
        <v>0</v>
      </c>
      <c r="AD7" s="10">
        <f t="shared" si="27"/>
        <v>0</v>
      </c>
      <c r="AE7" s="1">
        <f t="shared" si="28"/>
        <v>3</v>
      </c>
      <c r="AF7" s="3">
        <f t="shared" si="29"/>
        <v>1</v>
      </c>
      <c r="AG7" s="3">
        <f t="shared" si="30"/>
        <v>1</v>
      </c>
      <c r="AH7" s="1">
        <f t="shared" si="31"/>
        <v>0</v>
      </c>
      <c r="AI7" s="1">
        <f t="shared" si="32"/>
        <v>0</v>
      </c>
      <c r="AJ7" s="1">
        <f t="shared" si="33"/>
        <v>39</v>
      </c>
      <c r="AK7" s="3">
        <f t="shared" si="34"/>
        <v>9</v>
      </c>
      <c r="AL7" s="3">
        <f t="shared" si="35"/>
        <v>9</v>
      </c>
      <c r="AM7" s="1">
        <f t="shared" si="36"/>
        <v>0</v>
      </c>
      <c r="AN7" s="1">
        <f t="shared" si="37"/>
        <v>0</v>
      </c>
      <c r="AO7" s="1">
        <f t="shared" si="38"/>
        <v>36</v>
      </c>
      <c r="AP7" s="3">
        <f t="shared" si="39"/>
        <v>15</v>
      </c>
      <c r="AQ7" s="3">
        <f t="shared" si="40"/>
        <v>9</v>
      </c>
      <c r="AR7" s="1">
        <f t="shared" si="41"/>
        <v>6</v>
      </c>
      <c r="AS7" s="1">
        <f t="shared" si="42"/>
        <v>0</v>
      </c>
      <c r="AT7" s="26">
        <f t="shared" si="43"/>
        <v>0</v>
      </c>
      <c r="AU7" s="26">
        <f t="shared" si="44"/>
        <v>0</v>
      </c>
      <c r="AV7" s="26">
        <f t="shared" si="45"/>
        <v>0</v>
      </c>
      <c r="AW7" s="26">
        <f t="shared" si="46"/>
        <v>0</v>
      </c>
      <c r="AX7" s="2">
        <f t="shared" si="47"/>
        <v>0.6</v>
      </c>
      <c r="AY7" s="26">
        <f t="shared" si="48"/>
        <v>0.5</v>
      </c>
      <c r="AZ7" s="2">
        <f t="shared" si="49"/>
        <v>7.8</v>
      </c>
      <c r="BA7" s="26">
        <f t="shared" si="50"/>
        <v>4.5</v>
      </c>
      <c r="BB7" s="2">
        <f t="shared" si="51"/>
        <v>7.2</v>
      </c>
      <c r="BC7" s="26">
        <f t="shared" si="52"/>
        <v>7.5</v>
      </c>
      <c r="CE7" s="1">
        <v>1</v>
      </c>
      <c r="CP7" s="1">
        <v>1</v>
      </c>
      <c r="CQ7" s="1">
        <v>4</v>
      </c>
      <c r="CR7" s="1">
        <v>3</v>
      </c>
      <c r="CS7" s="1">
        <v>5</v>
      </c>
      <c r="CZ7" s="1">
        <v>1</v>
      </c>
      <c r="DB7" s="1">
        <v>2</v>
      </c>
      <c r="DD7" s="1">
        <v>4</v>
      </c>
      <c r="DE7" s="1">
        <v>1</v>
      </c>
      <c r="DF7" s="1">
        <v>5</v>
      </c>
      <c r="DG7" s="1">
        <v>3</v>
      </c>
      <c r="DI7" s="1">
        <v>1</v>
      </c>
      <c r="DM7" s="1">
        <v>1</v>
      </c>
      <c r="DN7" s="1">
        <v>1</v>
      </c>
      <c r="DP7" s="1">
        <v>1</v>
      </c>
    </row>
    <row r="8" spans="1:98" ht="12.75">
      <c r="A8" s="10">
        <v>6</v>
      </c>
      <c r="B8" s="64" t="s">
        <v>18</v>
      </c>
      <c r="C8" s="51">
        <f t="shared" si="0"/>
        <v>67.94090909090909</v>
      </c>
      <c r="D8" s="46">
        <f t="shared" si="1"/>
        <v>36.190909090909095</v>
      </c>
      <c r="E8" s="46">
        <f t="shared" si="2"/>
        <v>31.75</v>
      </c>
      <c r="F8" s="7">
        <f t="shared" si="3"/>
        <v>18</v>
      </c>
      <c r="G8" s="6">
        <f t="shared" si="4"/>
        <v>8</v>
      </c>
      <c r="H8" s="6">
        <f t="shared" si="5"/>
        <v>11</v>
      </c>
      <c r="I8" s="6">
        <f t="shared" si="6"/>
        <v>7</v>
      </c>
      <c r="J8" s="48">
        <f t="shared" si="7"/>
        <v>2</v>
      </c>
      <c r="K8" s="48">
        <f t="shared" si="8"/>
        <v>1</v>
      </c>
      <c r="L8" s="48">
        <f t="shared" si="9"/>
        <v>4</v>
      </c>
      <c r="M8" s="48">
        <f t="shared" si="10"/>
        <v>1</v>
      </c>
      <c r="N8" s="50">
        <f t="shared" si="11"/>
        <v>1</v>
      </c>
      <c r="O8" s="50">
        <f t="shared" si="12"/>
        <v>1</v>
      </c>
      <c r="P8" s="50">
        <f t="shared" si="13"/>
        <v>0</v>
      </c>
      <c r="Q8" s="50">
        <f t="shared" si="14"/>
        <v>0</v>
      </c>
      <c r="R8" s="42">
        <f t="shared" si="15"/>
        <v>2</v>
      </c>
      <c r="S8" s="24">
        <f t="shared" si="16"/>
        <v>143</v>
      </c>
      <c r="T8" s="25">
        <f t="shared" si="17"/>
        <v>4.766666666666667</v>
      </c>
      <c r="U8" s="3">
        <f t="shared" si="18"/>
        <v>56</v>
      </c>
      <c r="V8" s="3">
        <f t="shared" si="19"/>
        <v>24</v>
      </c>
      <c r="W8" s="3">
        <f t="shared" si="20"/>
        <v>13</v>
      </c>
      <c r="X8" s="10">
        <f t="shared" si="21"/>
        <v>6</v>
      </c>
      <c r="Y8" s="10">
        <f t="shared" si="22"/>
        <v>5</v>
      </c>
      <c r="Z8" s="1">
        <f t="shared" si="23"/>
        <v>32</v>
      </c>
      <c r="AA8" s="3">
        <f t="shared" si="24"/>
        <v>17</v>
      </c>
      <c r="AB8" s="3">
        <f t="shared" si="25"/>
        <v>7</v>
      </c>
      <c r="AC8" s="10">
        <f t="shared" si="26"/>
        <v>10</v>
      </c>
      <c r="AD8" s="10">
        <f t="shared" si="27"/>
        <v>0</v>
      </c>
      <c r="AE8" s="1">
        <f t="shared" si="28"/>
        <v>44</v>
      </c>
      <c r="AF8" s="3">
        <f t="shared" si="29"/>
        <v>7</v>
      </c>
      <c r="AG8" s="3">
        <f t="shared" si="30"/>
        <v>2</v>
      </c>
      <c r="AH8" s="1">
        <f t="shared" si="31"/>
        <v>0</v>
      </c>
      <c r="AI8" s="1">
        <f t="shared" si="32"/>
        <v>5</v>
      </c>
      <c r="AJ8" s="1">
        <f t="shared" si="33"/>
        <v>11</v>
      </c>
      <c r="AK8" s="3">
        <f t="shared" si="34"/>
        <v>0</v>
      </c>
      <c r="AL8" s="3">
        <f t="shared" si="35"/>
        <v>0</v>
      </c>
      <c r="AM8" s="1">
        <f t="shared" si="36"/>
        <v>0</v>
      </c>
      <c r="AN8" s="1">
        <f t="shared" si="37"/>
        <v>0</v>
      </c>
      <c r="AO8" s="1">
        <f t="shared" si="38"/>
        <v>0</v>
      </c>
      <c r="AP8" s="3">
        <f t="shared" si="39"/>
        <v>0</v>
      </c>
      <c r="AQ8" s="3">
        <f t="shared" si="40"/>
        <v>0</v>
      </c>
      <c r="AR8" s="1">
        <f t="shared" si="41"/>
        <v>0</v>
      </c>
      <c r="AS8" s="1">
        <f t="shared" si="42"/>
        <v>0</v>
      </c>
      <c r="AT8" s="26">
        <f t="shared" si="43"/>
        <v>5.090909090909091</v>
      </c>
      <c r="AU8" s="26">
        <f t="shared" si="44"/>
        <v>12</v>
      </c>
      <c r="AV8" s="26">
        <f t="shared" si="45"/>
        <v>5.333333333333333</v>
      </c>
      <c r="AW8" s="26">
        <f t="shared" si="46"/>
        <v>8.5</v>
      </c>
      <c r="AX8" s="2">
        <f t="shared" si="47"/>
        <v>8.8</v>
      </c>
      <c r="AY8" s="26">
        <f t="shared" si="48"/>
        <v>3.5</v>
      </c>
      <c r="AZ8" s="2">
        <f t="shared" si="49"/>
        <v>2.2</v>
      </c>
      <c r="BA8" s="26">
        <f t="shared" si="50"/>
        <v>0</v>
      </c>
      <c r="BB8" s="2">
        <f t="shared" si="51"/>
        <v>0</v>
      </c>
      <c r="BC8" s="26">
        <f t="shared" si="52"/>
        <v>0</v>
      </c>
      <c r="BD8" s="1">
        <v>7</v>
      </c>
      <c r="BE8" s="1">
        <v>4</v>
      </c>
      <c r="BF8" s="1">
        <v>4</v>
      </c>
      <c r="BG8" s="1">
        <v>1</v>
      </c>
      <c r="BI8" s="1">
        <v>1</v>
      </c>
      <c r="BL8" s="1">
        <v>1</v>
      </c>
      <c r="BM8" s="1">
        <v>1</v>
      </c>
      <c r="BN8" s="1">
        <v>1</v>
      </c>
      <c r="BO8" s="1">
        <v>2</v>
      </c>
      <c r="BP8" s="1">
        <v>1</v>
      </c>
      <c r="BQ8" s="1">
        <v>4</v>
      </c>
      <c r="BR8" s="1">
        <v>3</v>
      </c>
      <c r="BS8" s="1">
        <v>1</v>
      </c>
      <c r="BT8" s="1">
        <v>1</v>
      </c>
      <c r="BU8" s="1">
        <v>1</v>
      </c>
      <c r="BZ8" s="1">
        <v>1</v>
      </c>
      <c r="CB8" s="1">
        <v>1</v>
      </c>
      <c r="CD8" s="1">
        <v>6</v>
      </c>
      <c r="CE8" s="1">
        <v>1</v>
      </c>
      <c r="CF8" s="1">
        <v>4</v>
      </c>
      <c r="CG8" s="1">
        <v>3</v>
      </c>
      <c r="CL8" s="1">
        <v>1</v>
      </c>
      <c r="CO8" s="1">
        <v>1</v>
      </c>
      <c r="CQ8" s="1">
        <v>1</v>
      </c>
      <c r="CS8" s="1">
        <v>2</v>
      </c>
      <c r="CT8" s="1">
        <v>2</v>
      </c>
    </row>
    <row r="9" spans="1:120" ht="12.75">
      <c r="A9" s="10">
        <v>7</v>
      </c>
      <c r="B9" s="64" t="s">
        <v>22</v>
      </c>
      <c r="C9" s="51">
        <f t="shared" si="0"/>
        <v>51.61818181818182</v>
      </c>
      <c r="D9" s="46">
        <f t="shared" si="1"/>
        <v>29.618181818181817</v>
      </c>
      <c r="E9" s="46">
        <f t="shared" si="2"/>
        <v>22</v>
      </c>
      <c r="F9" s="7">
        <f t="shared" si="3"/>
        <v>7</v>
      </c>
      <c r="G9" s="6">
        <f t="shared" si="4"/>
        <v>5</v>
      </c>
      <c r="H9" s="6">
        <f t="shared" si="5"/>
        <v>13</v>
      </c>
      <c r="I9" s="6">
        <f t="shared" si="6"/>
        <v>11</v>
      </c>
      <c r="J9" s="48">
        <f t="shared" si="7"/>
        <v>1</v>
      </c>
      <c r="K9" s="48">
        <f t="shared" si="8"/>
        <v>0</v>
      </c>
      <c r="L9" s="48">
        <f t="shared" si="9"/>
        <v>2</v>
      </c>
      <c r="M9" s="48">
        <f t="shared" si="10"/>
        <v>3</v>
      </c>
      <c r="N9" s="50">
        <f t="shared" si="11"/>
        <v>0</v>
      </c>
      <c r="O9" s="50">
        <f t="shared" si="12"/>
        <v>1</v>
      </c>
      <c r="P9" s="50">
        <f t="shared" si="13"/>
        <v>0</v>
      </c>
      <c r="Q9" s="50">
        <f t="shared" si="14"/>
        <v>0</v>
      </c>
      <c r="R9" s="42">
        <f t="shared" si="15"/>
        <v>1</v>
      </c>
      <c r="S9" s="24">
        <f t="shared" si="16"/>
        <v>87</v>
      </c>
      <c r="T9" s="25">
        <f t="shared" si="17"/>
        <v>2.9</v>
      </c>
      <c r="U9" s="3">
        <f t="shared" si="18"/>
        <v>20</v>
      </c>
      <c r="V9" s="3">
        <f t="shared" si="19"/>
        <v>0</v>
      </c>
      <c r="W9" s="3">
        <f t="shared" si="20"/>
        <v>0</v>
      </c>
      <c r="X9" s="10">
        <f t="shared" si="21"/>
        <v>0</v>
      </c>
      <c r="Y9" s="10">
        <f t="shared" si="22"/>
        <v>0</v>
      </c>
      <c r="Z9" s="1">
        <f t="shared" si="23"/>
        <v>20</v>
      </c>
      <c r="AA9" s="3">
        <f t="shared" si="24"/>
        <v>12</v>
      </c>
      <c r="AB9" s="3">
        <f t="shared" si="25"/>
        <v>6</v>
      </c>
      <c r="AC9" s="10">
        <f t="shared" si="26"/>
        <v>6</v>
      </c>
      <c r="AD9" s="10">
        <f t="shared" si="27"/>
        <v>0</v>
      </c>
      <c r="AE9" s="1">
        <f t="shared" si="28"/>
        <v>23</v>
      </c>
      <c r="AF9" s="3">
        <f t="shared" si="29"/>
        <v>4</v>
      </c>
      <c r="AG9" s="3">
        <f t="shared" si="30"/>
        <v>4</v>
      </c>
      <c r="AH9" s="1">
        <f t="shared" si="31"/>
        <v>0</v>
      </c>
      <c r="AI9" s="1">
        <f t="shared" si="32"/>
        <v>0</v>
      </c>
      <c r="AJ9" s="1">
        <f t="shared" si="33"/>
        <v>8</v>
      </c>
      <c r="AK9" s="3">
        <f t="shared" si="34"/>
        <v>6</v>
      </c>
      <c r="AL9" s="3">
        <f t="shared" si="35"/>
        <v>1</v>
      </c>
      <c r="AM9" s="1">
        <f t="shared" si="36"/>
        <v>0</v>
      </c>
      <c r="AN9" s="1">
        <f t="shared" si="37"/>
        <v>5</v>
      </c>
      <c r="AO9" s="1">
        <f t="shared" si="38"/>
        <v>16</v>
      </c>
      <c r="AP9" s="3">
        <f t="shared" si="39"/>
        <v>1</v>
      </c>
      <c r="AQ9" s="3">
        <f t="shared" si="40"/>
        <v>1</v>
      </c>
      <c r="AR9" s="1">
        <f t="shared" si="41"/>
        <v>0</v>
      </c>
      <c r="AS9" s="1">
        <f t="shared" si="42"/>
        <v>0</v>
      </c>
      <c r="AT9" s="26">
        <f t="shared" si="43"/>
        <v>1.8181818181818181</v>
      </c>
      <c r="AU9" s="26">
        <f t="shared" si="44"/>
        <v>0</v>
      </c>
      <c r="AV9" s="26">
        <f t="shared" si="45"/>
        <v>3.3333333333333335</v>
      </c>
      <c r="AW9" s="26">
        <f t="shared" si="46"/>
        <v>6</v>
      </c>
      <c r="AX9" s="2">
        <f t="shared" si="47"/>
        <v>4.6</v>
      </c>
      <c r="AY9" s="26">
        <f t="shared" si="48"/>
        <v>2</v>
      </c>
      <c r="AZ9" s="2">
        <f t="shared" si="49"/>
        <v>1.6</v>
      </c>
      <c r="BA9" s="26">
        <f t="shared" si="50"/>
        <v>3</v>
      </c>
      <c r="BB9" s="2">
        <f t="shared" si="51"/>
        <v>3.2</v>
      </c>
      <c r="BC9" s="26">
        <f t="shared" si="52"/>
        <v>0.5</v>
      </c>
      <c r="BD9" s="1">
        <v>1</v>
      </c>
      <c r="BE9" s="1">
        <v>2</v>
      </c>
      <c r="BF9" s="1">
        <v>3</v>
      </c>
      <c r="BG9" s="1">
        <v>3</v>
      </c>
      <c r="BQ9" s="1">
        <v>2</v>
      </c>
      <c r="BS9" s="1">
        <v>4</v>
      </c>
      <c r="BT9" s="1">
        <v>2</v>
      </c>
      <c r="BV9" s="1">
        <v>1</v>
      </c>
      <c r="BZ9" s="1">
        <v>1</v>
      </c>
      <c r="CC9" s="1">
        <v>1</v>
      </c>
      <c r="CD9" s="1">
        <v>3</v>
      </c>
      <c r="CF9" s="1">
        <v>3</v>
      </c>
      <c r="CG9" s="1">
        <v>2</v>
      </c>
      <c r="CO9" s="1">
        <v>2</v>
      </c>
      <c r="CR9" s="1">
        <v>1</v>
      </c>
      <c r="CS9" s="1">
        <v>2</v>
      </c>
      <c r="CT9" s="1">
        <v>1</v>
      </c>
      <c r="CY9" s="1">
        <v>1</v>
      </c>
      <c r="DC9" s="1">
        <v>1</v>
      </c>
      <c r="DD9" s="1">
        <v>1</v>
      </c>
      <c r="DE9" s="1">
        <v>2</v>
      </c>
      <c r="DF9" s="1">
        <v>1</v>
      </c>
      <c r="DG9" s="1">
        <v>3</v>
      </c>
      <c r="DP9" s="1">
        <v>1</v>
      </c>
    </row>
    <row r="10" spans="1:118" ht="12.75">
      <c r="A10" s="10">
        <v>8</v>
      </c>
      <c r="B10" s="64" t="s">
        <v>32</v>
      </c>
      <c r="C10" s="51">
        <f t="shared" si="0"/>
        <v>49.5</v>
      </c>
      <c r="D10" s="46">
        <f t="shared" si="1"/>
        <v>9</v>
      </c>
      <c r="E10" s="46">
        <f t="shared" si="2"/>
        <v>40.5</v>
      </c>
      <c r="F10" s="7">
        <f t="shared" si="3"/>
        <v>2</v>
      </c>
      <c r="G10" s="6">
        <f t="shared" si="4"/>
        <v>1</v>
      </c>
      <c r="H10" s="6">
        <f t="shared" si="5"/>
        <v>1</v>
      </c>
      <c r="I10" s="6">
        <f t="shared" si="6"/>
        <v>0</v>
      </c>
      <c r="J10" s="48">
        <f t="shared" si="7"/>
        <v>2</v>
      </c>
      <c r="K10" s="48">
        <f t="shared" si="8"/>
        <v>1</v>
      </c>
      <c r="L10" s="48">
        <f t="shared" si="9"/>
        <v>0</v>
      </c>
      <c r="M10" s="48">
        <f t="shared" si="10"/>
        <v>0</v>
      </c>
      <c r="N10" s="50">
        <f t="shared" si="11"/>
        <v>1</v>
      </c>
      <c r="O10" s="50">
        <f t="shared" si="12"/>
        <v>0</v>
      </c>
      <c r="P10" s="50">
        <f t="shared" si="13"/>
        <v>1</v>
      </c>
      <c r="Q10" s="50">
        <f t="shared" si="14"/>
        <v>0</v>
      </c>
      <c r="R10" s="42">
        <f t="shared" si="15"/>
        <v>0</v>
      </c>
      <c r="S10" s="24">
        <f t="shared" si="16"/>
        <v>15</v>
      </c>
      <c r="T10" s="25">
        <f t="shared" si="17"/>
        <v>0.5</v>
      </c>
      <c r="U10" s="3">
        <f t="shared" si="18"/>
        <v>0</v>
      </c>
      <c r="V10" s="3">
        <f t="shared" si="19"/>
        <v>0</v>
      </c>
      <c r="W10" s="3">
        <f t="shared" si="20"/>
        <v>0</v>
      </c>
      <c r="X10" s="10">
        <f t="shared" si="21"/>
        <v>0</v>
      </c>
      <c r="Y10" s="10">
        <f t="shared" si="22"/>
        <v>0</v>
      </c>
      <c r="Z10" s="1">
        <f t="shared" si="23"/>
        <v>0</v>
      </c>
      <c r="AA10" s="3">
        <f t="shared" si="24"/>
        <v>0</v>
      </c>
      <c r="AB10" s="3">
        <f t="shared" si="25"/>
        <v>0</v>
      </c>
      <c r="AC10" s="10">
        <f t="shared" si="26"/>
        <v>0</v>
      </c>
      <c r="AD10" s="10">
        <f t="shared" si="27"/>
        <v>0</v>
      </c>
      <c r="AE10" s="1">
        <f t="shared" si="28"/>
        <v>0</v>
      </c>
      <c r="AF10" s="3">
        <f t="shared" si="29"/>
        <v>0</v>
      </c>
      <c r="AG10" s="3">
        <f t="shared" si="30"/>
        <v>0</v>
      </c>
      <c r="AH10" s="1">
        <f t="shared" si="31"/>
        <v>0</v>
      </c>
      <c r="AI10" s="1">
        <f t="shared" si="32"/>
        <v>0</v>
      </c>
      <c r="AJ10" s="1">
        <f t="shared" si="33"/>
        <v>0</v>
      </c>
      <c r="AK10" s="3">
        <f t="shared" si="34"/>
        <v>0</v>
      </c>
      <c r="AL10" s="3">
        <f t="shared" si="35"/>
        <v>0</v>
      </c>
      <c r="AM10" s="1">
        <f t="shared" si="36"/>
        <v>0</v>
      </c>
      <c r="AN10" s="1">
        <f t="shared" si="37"/>
        <v>0</v>
      </c>
      <c r="AO10" s="1">
        <f t="shared" si="38"/>
        <v>15</v>
      </c>
      <c r="AP10" s="3">
        <f t="shared" si="39"/>
        <v>27</v>
      </c>
      <c r="AQ10" s="3">
        <f t="shared" si="40"/>
        <v>13</v>
      </c>
      <c r="AR10" s="1">
        <f t="shared" si="41"/>
        <v>14</v>
      </c>
      <c r="AS10" s="1">
        <f t="shared" si="42"/>
        <v>0</v>
      </c>
      <c r="AT10" s="26">
        <f t="shared" si="43"/>
        <v>0</v>
      </c>
      <c r="AU10" s="26">
        <f t="shared" si="44"/>
        <v>0</v>
      </c>
      <c r="AV10" s="26">
        <f t="shared" si="45"/>
        <v>0</v>
      </c>
      <c r="AW10" s="26">
        <f t="shared" si="46"/>
        <v>0</v>
      </c>
      <c r="AX10" s="2">
        <f t="shared" si="47"/>
        <v>0</v>
      </c>
      <c r="AY10" s="26">
        <f t="shared" si="48"/>
        <v>0</v>
      </c>
      <c r="AZ10" s="2">
        <f t="shared" si="49"/>
        <v>0</v>
      </c>
      <c r="BA10" s="26">
        <f t="shared" si="50"/>
        <v>0</v>
      </c>
      <c r="BB10" s="2">
        <f t="shared" si="51"/>
        <v>3</v>
      </c>
      <c r="BC10" s="26">
        <f t="shared" si="52"/>
        <v>13.5</v>
      </c>
      <c r="DD10" s="1">
        <v>2</v>
      </c>
      <c r="DE10" s="1">
        <v>1</v>
      </c>
      <c r="DF10" s="1">
        <v>1</v>
      </c>
      <c r="DH10" s="1">
        <v>1</v>
      </c>
      <c r="DJ10" s="1">
        <v>1</v>
      </c>
      <c r="DM10" s="1">
        <v>2</v>
      </c>
      <c r="DN10" s="1">
        <v>1</v>
      </c>
    </row>
    <row r="11" spans="1:111" ht="12.75">
      <c r="A11" s="10">
        <v>9</v>
      </c>
      <c r="B11" s="64" t="s">
        <v>24</v>
      </c>
      <c r="C11" s="51">
        <f t="shared" si="0"/>
        <v>47.68181818181818</v>
      </c>
      <c r="D11" s="46">
        <f t="shared" si="1"/>
        <v>33.43181818181818</v>
      </c>
      <c r="E11" s="46">
        <f t="shared" si="2"/>
        <v>14.25</v>
      </c>
      <c r="F11" s="7">
        <f t="shared" si="3"/>
        <v>7</v>
      </c>
      <c r="G11" s="6">
        <f t="shared" si="4"/>
        <v>11</v>
      </c>
      <c r="H11" s="6">
        <f t="shared" si="5"/>
        <v>8</v>
      </c>
      <c r="I11" s="6">
        <f t="shared" si="6"/>
        <v>9</v>
      </c>
      <c r="J11" s="48">
        <f t="shared" si="7"/>
        <v>2</v>
      </c>
      <c r="K11" s="48">
        <f t="shared" si="8"/>
        <v>0</v>
      </c>
      <c r="L11" s="48">
        <f t="shared" si="9"/>
        <v>1</v>
      </c>
      <c r="M11" s="48">
        <f t="shared" si="10"/>
        <v>0</v>
      </c>
      <c r="N11" s="50">
        <f t="shared" si="11"/>
        <v>0</v>
      </c>
      <c r="O11" s="50">
        <f t="shared" si="12"/>
        <v>0</v>
      </c>
      <c r="P11" s="50">
        <f t="shared" si="13"/>
        <v>1</v>
      </c>
      <c r="Q11" s="50">
        <f t="shared" si="14"/>
        <v>0</v>
      </c>
      <c r="R11" s="42">
        <f t="shared" si="15"/>
        <v>0</v>
      </c>
      <c r="S11" s="24">
        <f t="shared" si="16"/>
        <v>93</v>
      </c>
      <c r="T11" s="25">
        <f t="shared" si="17"/>
        <v>3.1</v>
      </c>
      <c r="U11" s="3">
        <f t="shared" si="18"/>
        <v>13</v>
      </c>
      <c r="V11" s="3">
        <f t="shared" si="19"/>
        <v>0</v>
      </c>
      <c r="W11" s="3">
        <f t="shared" si="20"/>
        <v>0</v>
      </c>
      <c r="X11" s="10">
        <f t="shared" si="21"/>
        <v>0</v>
      </c>
      <c r="Y11" s="10">
        <f t="shared" si="22"/>
        <v>0</v>
      </c>
      <c r="Z11" s="1">
        <f t="shared" si="23"/>
        <v>27</v>
      </c>
      <c r="AA11" s="3">
        <f t="shared" si="24"/>
        <v>7</v>
      </c>
      <c r="AB11" s="3">
        <f t="shared" si="25"/>
        <v>7</v>
      </c>
      <c r="AC11" s="10">
        <f t="shared" si="26"/>
        <v>0</v>
      </c>
      <c r="AD11" s="10">
        <f t="shared" si="27"/>
        <v>0</v>
      </c>
      <c r="AE11" s="1">
        <f t="shared" si="28"/>
        <v>27</v>
      </c>
      <c r="AF11" s="3">
        <f t="shared" si="29"/>
        <v>9</v>
      </c>
      <c r="AG11" s="3">
        <f t="shared" si="30"/>
        <v>5</v>
      </c>
      <c r="AH11" s="1">
        <f t="shared" si="31"/>
        <v>4</v>
      </c>
      <c r="AI11" s="1">
        <f t="shared" si="32"/>
        <v>0</v>
      </c>
      <c r="AJ11" s="1">
        <f t="shared" si="33"/>
        <v>9</v>
      </c>
      <c r="AK11" s="3">
        <f t="shared" si="34"/>
        <v>0</v>
      </c>
      <c r="AL11" s="3">
        <f t="shared" si="35"/>
        <v>0</v>
      </c>
      <c r="AM11" s="1">
        <f t="shared" si="36"/>
        <v>0</v>
      </c>
      <c r="AN11" s="1">
        <f t="shared" si="37"/>
        <v>0</v>
      </c>
      <c r="AO11" s="1">
        <f t="shared" si="38"/>
        <v>17</v>
      </c>
      <c r="AP11" s="3">
        <f t="shared" si="39"/>
        <v>0</v>
      </c>
      <c r="AQ11" s="3">
        <f t="shared" si="40"/>
        <v>0</v>
      </c>
      <c r="AR11" s="1">
        <f t="shared" si="41"/>
        <v>0</v>
      </c>
      <c r="AS11" s="1">
        <f t="shared" si="42"/>
        <v>0</v>
      </c>
      <c r="AT11" s="26">
        <f t="shared" si="43"/>
        <v>1.1818181818181819</v>
      </c>
      <c r="AU11" s="26">
        <f t="shared" si="44"/>
        <v>0</v>
      </c>
      <c r="AV11" s="26">
        <f t="shared" si="45"/>
        <v>4.5</v>
      </c>
      <c r="AW11" s="26">
        <f t="shared" si="46"/>
        <v>3.5</v>
      </c>
      <c r="AX11" s="2">
        <f t="shared" si="47"/>
        <v>5.4</v>
      </c>
      <c r="AY11" s="26">
        <f t="shared" si="48"/>
        <v>4.5</v>
      </c>
      <c r="AZ11" s="2">
        <f t="shared" si="49"/>
        <v>1.8</v>
      </c>
      <c r="BA11" s="26">
        <f t="shared" si="50"/>
        <v>0</v>
      </c>
      <c r="BB11" s="2">
        <f t="shared" si="51"/>
        <v>3.4</v>
      </c>
      <c r="BC11" s="26">
        <f t="shared" si="52"/>
        <v>0</v>
      </c>
      <c r="BD11" s="1">
        <v>1</v>
      </c>
      <c r="BE11" s="1">
        <v>1</v>
      </c>
      <c r="BF11" s="1">
        <v>2</v>
      </c>
      <c r="BG11" s="1">
        <v>1</v>
      </c>
      <c r="BQ11" s="1">
        <v>2</v>
      </c>
      <c r="BR11" s="1">
        <v>3</v>
      </c>
      <c r="BS11" s="1">
        <v>3</v>
      </c>
      <c r="BT11" s="1">
        <v>2</v>
      </c>
      <c r="BZ11" s="1">
        <v>1</v>
      </c>
      <c r="CB11" s="1">
        <v>1</v>
      </c>
      <c r="CD11" s="1">
        <v>3</v>
      </c>
      <c r="CE11" s="1">
        <v>2</v>
      </c>
      <c r="CF11" s="1">
        <v>2</v>
      </c>
      <c r="CG11" s="1">
        <v>2</v>
      </c>
      <c r="CJ11" s="1">
        <v>1</v>
      </c>
      <c r="CM11" s="1">
        <v>1</v>
      </c>
      <c r="CR11" s="1">
        <v>2</v>
      </c>
      <c r="CS11" s="1">
        <v>1</v>
      </c>
      <c r="CT11" s="1">
        <v>1</v>
      </c>
      <c r="DD11" s="1">
        <v>1</v>
      </c>
      <c r="DE11" s="1">
        <v>3</v>
      </c>
      <c r="DG11" s="1">
        <v>3</v>
      </c>
    </row>
    <row r="12" spans="1:109" ht="12.75">
      <c r="A12" s="10">
        <v>10</v>
      </c>
      <c r="B12" s="64" t="s">
        <v>27</v>
      </c>
      <c r="C12" s="51">
        <f t="shared" si="0"/>
        <v>40.4</v>
      </c>
      <c r="D12" s="46">
        <f t="shared" si="1"/>
        <v>28.4</v>
      </c>
      <c r="E12" s="46">
        <f t="shared" si="2"/>
        <v>12</v>
      </c>
      <c r="F12" s="7">
        <f t="shared" si="3"/>
        <v>8</v>
      </c>
      <c r="G12" s="6">
        <f t="shared" si="4"/>
        <v>4</v>
      </c>
      <c r="H12" s="6">
        <f t="shared" si="5"/>
        <v>3</v>
      </c>
      <c r="I12" s="6">
        <f t="shared" si="6"/>
        <v>4</v>
      </c>
      <c r="J12" s="48">
        <f t="shared" si="7"/>
        <v>1</v>
      </c>
      <c r="K12" s="48">
        <f t="shared" si="8"/>
        <v>1</v>
      </c>
      <c r="L12" s="48">
        <f t="shared" si="9"/>
        <v>0</v>
      </c>
      <c r="M12" s="48">
        <f t="shared" si="10"/>
        <v>1</v>
      </c>
      <c r="N12" s="50">
        <f t="shared" si="11"/>
        <v>0</v>
      </c>
      <c r="O12" s="50">
        <f t="shared" si="12"/>
        <v>0</v>
      </c>
      <c r="P12" s="50">
        <f t="shared" si="13"/>
        <v>0</v>
      </c>
      <c r="Q12" s="50">
        <f t="shared" si="14"/>
        <v>1</v>
      </c>
      <c r="R12" s="42">
        <f t="shared" si="15"/>
        <v>0</v>
      </c>
      <c r="S12" s="24">
        <f t="shared" si="16"/>
        <v>62</v>
      </c>
      <c r="T12" s="25">
        <f t="shared" si="17"/>
        <v>2.066666666666667</v>
      </c>
      <c r="U12" s="3">
        <f t="shared" si="18"/>
        <v>0</v>
      </c>
      <c r="V12" s="3">
        <f t="shared" si="19"/>
        <v>0</v>
      </c>
      <c r="W12" s="3">
        <f t="shared" si="20"/>
        <v>0</v>
      </c>
      <c r="X12" s="10">
        <f t="shared" si="21"/>
        <v>0</v>
      </c>
      <c r="Y12" s="10">
        <f t="shared" si="22"/>
        <v>0</v>
      </c>
      <c r="Z12" s="1">
        <f t="shared" si="23"/>
        <v>0</v>
      </c>
      <c r="AA12" s="3">
        <f t="shared" si="24"/>
        <v>0</v>
      </c>
      <c r="AB12" s="3">
        <f t="shared" si="25"/>
        <v>0</v>
      </c>
      <c r="AC12" s="10">
        <f t="shared" si="26"/>
        <v>0</v>
      </c>
      <c r="AD12" s="10">
        <f t="shared" si="27"/>
        <v>0</v>
      </c>
      <c r="AE12" s="1">
        <f t="shared" si="28"/>
        <v>29</v>
      </c>
      <c r="AF12" s="3">
        <f t="shared" si="29"/>
        <v>7</v>
      </c>
      <c r="AG12" s="3">
        <f t="shared" si="30"/>
        <v>5</v>
      </c>
      <c r="AH12" s="1">
        <f t="shared" si="31"/>
        <v>2</v>
      </c>
      <c r="AI12" s="1">
        <f t="shared" si="32"/>
        <v>0</v>
      </c>
      <c r="AJ12" s="1">
        <f t="shared" si="33"/>
        <v>30</v>
      </c>
      <c r="AK12" s="3">
        <f t="shared" si="34"/>
        <v>4</v>
      </c>
      <c r="AL12" s="3">
        <f t="shared" si="35"/>
        <v>4</v>
      </c>
      <c r="AM12" s="1">
        <f t="shared" si="36"/>
        <v>0</v>
      </c>
      <c r="AN12" s="1">
        <f t="shared" si="37"/>
        <v>0</v>
      </c>
      <c r="AO12" s="1">
        <f t="shared" si="38"/>
        <v>3</v>
      </c>
      <c r="AP12" s="3">
        <f t="shared" si="39"/>
        <v>0</v>
      </c>
      <c r="AQ12" s="3">
        <f t="shared" si="40"/>
        <v>0</v>
      </c>
      <c r="AR12" s="1">
        <f t="shared" si="41"/>
        <v>0</v>
      </c>
      <c r="AS12" s="1">
        <f t="shared" si="42"/>
        <v>0</v>
      </c>
      <c r="AT12" s="26">
        <f t="shared" si="43"/>
        <v>0</v>
      </c>
      <c r="AU12" s="26">
        <f t="shared" si="44"/>
        <v>0</v>
      </c>
      <c r="AV12" s="26">
        <f t="shared" si="45"/>
        <v>0</v>
      </c>
      <c r="AW12" s="26">
        <f t="shared" si="46"/>
        <v>0</v>
      </c>
      <c r="AX12" s="2">
        <f t="shared" si="47"/>
        <v>5.8</v>
      </c>
      <c r="AY12" s="26">
        <f t="shared" si="48"/>
        <v>3.5</v>
      </c>
      <c r="AZ12" s="2">
        <f t="shared" si="49"/>
        <v>6</v>
      </c>
      <c r="BA12" s="26">
        <f t="shared" si="50"/>
        <v>2</v>
      </c>
      <c r="BB12" s="2">
        <f t="shared" si="51"/>
        <v>0.6</v>
      </c>
      <c r="BC12" s="26">
        <f t="shared" si="52"/>
        <v>0</v>
      </c>
      <c r="CD12" s="1">
        <v>4</v>
      </c>
      <c r="CE12" s="1">
        <v>1</v>
      </c>
      <c r="CF12" s="1">
        <v>2</v>
      </c>
      <c r="CG12" s="1">
        <v>2</v>
      </c>
      <c r="CK12" s="1">
        <v>1</v>
      </c>
      <c r="CM12" s="1">
        <v>1</v>
      </c>
      <c r="CQ12" s="1">
        <v>4</v>
      </c>
      <c r="CR12" s="1">
        <v>2</v>
      </c>
      <c r="CS12" s="1">
        <v>1</v>
      </c>
      <c r="CT12" s="1">
        <v>2</v>
      </c>
      <c r="DA12" s="1">
        <v>1</v>
      </c>
      <c r="DC12" s="1">
        <v>1</v>
      </c>
      <c r="DE12" s="1">
        <v>1</v>
      </c>
    </row>
    <row r="13" spans="1:106" ht="12.75">
      <c r="A13" s="10">
        <v>11</v>
      </c>
      <c r="B13" s="64" t="s">
        <v>40</v>
      </c>
      <c r="C13" s="51">
        <f t="shared" si="0"/>
        <v>29.4</v>
      </c>
      <c r="D13" s="46">
        <f t="shared" si="1"/>
        <v>21.4</v>
      </c>
      <c r="E13" s="46">
        <f t="shared" si="2"/>
        <v>8</v>
      </c>
      <c r="F13" s="7">
        <f t="shared" si="3"/>
        <v>3</v>
      </c>
      <c r="G13" s="6">
        <f t="shared" si="4"/>
        <v>7</v>
      </c>
      <c r="H13" s="6">
        <f t="shared" si="5"/>
        <v>7</v>
      </c>
      <c r="I13" s="6">
        <f t="shared" si="6"/>
        <v>4</v>
      </c>
      <c r="J13" s="48">
        <f t="shared" si="7"/>
        <v>0</v>
      </c>
      <c r="K13" s="48">
        <f t="shared" si="8"/>
        <v>1</v>
      </c>
      <c r="L13" s="48">
        <f t="shared" si="9"/>
        <v>2</v>
      </c>
      <c r="M13" s="48">
        <f t="shared" si="10"/>
        <v>1</v>
      </c>
      <c r="N13" s="50">
        <f t="shared" si="11"/>
        <v>0</v>
      </c>
      <c r="O13" s="50">
        <f t="shared" si="12"/>
        <v>0</v>
      </c>
      <c r="P13" s="50">
        <f t="shared" si="13"/>
        <v>0</v>
      </c>
      <c r="Q13" s="50">
        <f t="shared" si="14"/>
        <v>0</v>
      </c>
      <c r="R13" s="42">
        <f t="shared" si="15"/>
        <v>0</v>
      </c>
      <c r="S13" s="24">
        <f t="shared" si="16"/>
        <v>54</v>
      </c>
      <c r="T13" s="25">
        <f t="shared" si="17"/>
        <v>1.8</v>
      </c>
      <c r="U13" s="3">
        <f t="shared" si="18"/>
        <v>0</v>
      </c>
      <c r="V13" s="3">
        <f t="shared" si="19"/>
        <v>0</v>
      </c>
      <c r="W13" s="3">
        <f t="shared" si="20"/>
        <v>0</v>
      </c>
      <c r="X13" s="10">
        <f t="shared" si="21"/>
        <v>0</v>
      </c>
      <c r="Y13" s="10">
        <f t="shared" si="22"/>
        <v>0</v>
      </c>
      <c r="Z13" s="1">
        <f t="shared" si="23"/>
        <v>12</v>
      </c>
      <c r="AA13" s="3">
        <f t="shared" si="24"/>
        <v>2</v>
      </c>
      <c r="AB13" s="3">
        <f t="shared" si="25"/>
        <v>2</v>
      </c>
      <c r="AC13" s="10">
        <f t="shared" si="26"/>
        <v>0</v>
      </c>
      <c r="AD13" s="10">
        <f t="shared" si="27"/>
        <v>0</v>
      </c>
      <c r="AE13" s="1">
        <f t="shared" si="28"/>
        <v>26</v>
      </c>
      <c r="AF13" s="3">
        <f t="shared" si="29"/>
        <v>4</v>
      </c>
      <c r="AG13" s="3">
        <f t="shared" si="30"/>
        <v>4</v>
      </c>
      <c r="AH13" s="1">
        <f t="shared" si="31"/>
        <v>0</v>
      </c>
      <c r="AI13" s="1">
        <f t="shared" si="32"/>
        <v>0</v>
      </c>
      <c r="AJ13" s="1">
        <f t="shared" si="33"/>
        <v>16</v>
      </c>
      <c r="AK13" s="3">
        <f t="shared" si="34"/>
        <v>2</v>
      </c>
      <c r="AL13" s="3">
        <f t="shared" si="35"/>
        <v>2</v>
      </c>
      <c r="AM13" s="1">
        <f t="shared" si="36"/>
        <v>0</v>
      </c>
      <c r="AN13" s="1">
        <f t="shared" si="37"/>
        <v>0</v>
      </c>
      <c r="AO13" s="1">
        <f t="shared" si="38"/>
        <v>0</v>
      </c>
      <c r="AP13" s="3">
        <f t="shared" si="39"/>
        <v>0</v>
      </c>
      <c r="AQ13" s="3">
        <f t="shared" si="40"/>
        <v>0</v>
      </c>
      <c r="AR13" s="1">
        <f t="shared" si="41"/>
        <v>0</v>
      </c>
      <c r="AS13" s="1">
        <f t="shared" si="42"/>
        <v>0</v>
      </c>
      <c r="AT13" s="26">
        <f t="shared" si="43"/>
        <v>0</v>
      </c>
      <c r="AU13" s="26">
        <f t="shared" si="44"/>
        <v>0</v>
      </c>
      <c r="AV13" s="26">
        <f t="shared" si="45"/>
        <v>2</v>
      </c>
      <c r="AW13" s="26">
        <f t="shared" si="46"/>
        <v>1</v>
      </c>
      <c r="AX13" s="2">
        <f t="shared" si="47"/>
        <v>5.2</v>
      </c>
      <c r="AY13" s="26">
        <f t="shared" si="48"/>
        <v>2</v>
      </c>
      <c r="AZ13" s="2">
        <f t="shared" si="49"/>
        <v>3.2</v>
      </c>
      <c r="BA13" s="26">
        <f t="shared" si="50"/>
        <v>1</v>
      </c>
      <c r="BB13" s="2">
        <f t="shared" si="51"/>
        <v>0</v>
      </c>
      <c r="BC13" s="26">
        <f t="shared" si="52"/>
        <v>0</v>
      </c>
      <c r="BQ13" s="1">
        <v>1</v>
      </c>
      <c r="BR13" s="1">
        <v>1</v>
      </c>
      <c r="BS13" s="1">
        <v>2</v>
      </c>
      <c r="CB13" s="1">
        <v>1</v>
      </c>
      <c r="CD13" s="1">
        <v>1</v>
      </c>
      <c r="CE13" s="1">
        <v>3</v>
      </c>
      <c r="CF13" s="1">
        <v>5</v>
      </c>
      <c r="CG13" s="1">
        <v>2</v>
      </c>
      <c r="CN13" s="1">
        <v>1</v>
      </c>
      <c r="CP13" s="1">
        <v>1</v>
      </c>
      <c r="CQ13" s="1">
        <v>1</v>
      </c>
      <c r="CR13" s="1">
        <v>3</v>
      </c>
      <c r="CT13" s="1">
        <v>2</v>
      </c>
      <c r="DB13" s="1">
        <v>1</v>
      </c>
    </row>
    <row r="14" spans="1:117" ht="12.75">
      <c r="A14" s="10">
        <v>12</v>
      </c>
      <c r="B14" s="64" t="s">
        <v>41</v>
      </c>
      <c r="C14" s="51">
        <f t="shared" si="0"/>
        <v>28.900000000000002</v>
      </c>
      <c r="D14" s="46">
        <f t="shared" si="1"/>
        <v>21.400000000000002</v>
      </c>
      <c r="E14" s="46">
        <f t="shared" si="2"/>
        <v>7.5</v>
      </c>
      <c r="F14" s="7">
        <f t="shared" si="3"/>
        <v>4</v>
      </c>
      <c r="G14" s="6">
        <f t="shared" si="4"/>
        <v>5</v>
      </c>
      <c r="H14" s="6">
        <f t="shared" si="5"/>
        <v>1</v>
      </c>
      <c r="I14" s="6">
        <f t="shared" si="6"/>
        <v>3</v>
      </c>
      <c r="J14" s="48">
        <f t="shared" si="7"/>
        <v>1</v>
      </c>
      <c r="K14" s="48">
        <f t="shared" si="8"/>
        <v>0</v>
      </c>
      <c r="L14" s="48">
        <f t="shared" si="9"/>
        <v>0</v>
      </c>
      <c r="M14" s="48">
        <f t="shared" si="10"/>
        <v>0</v>
      </c>
      <c r="N14" s="50">
        <f t="shared" si="11"/>
        <v>0</v>
      </c>
      <c r="O14" s="50">
        <f t="shared" si="12"/>
        <v>0</v>
      </c>
      <c r="P14" s="50">
        <f t="shared" si="13"/>
        <v>0</v>
      </c>
      <c r="Q14" s="50">
        <f t="shared" si="14"/>
        <v>0</v>
      </c>
      <c r="R14" s="42">
        <f t="shared" si="15"/>
        <v>0</v>
      </c>
      <c r="S14" s="24">
        <f t="shared" si="16"/>
        <v>40</v>
      </c>
      <c r="T14" s="25">
        <f t="shared" si="17"/>
        <v>1.3333333333333333</v>
      </c>
      <c r="U14" s="3">
        <f t="shared" si="18"/>
        <v>0</v>
      </c>
      <c r="V14" s="3">
        <f t="shared" si="19"/>
        <v>0</v>
      </c>
      <c r="W14" s="3">
        <f t="shared" si="20"/>
        <v>0</v>
      </c>
      <c r="X14" s="10">
        <f t="shared" si="21"/>
        <v>0</v>
      </c>
      <c r="Y14" s="10">
        <f t="shared" si="22"/>
        <v>0</v>
      </c>
      <c r="Z14" s="1">
        <f t="shared" si="23"/>
        <v>0</v>
      </c>
      <c r="AA14" s="3">
        <f t="shared" si="24"/>
        <v>0</v>
      </c>
      <c r="AB14" s="3">
        <f t="shared" si="25"/>
        <v>0</v>
      </c>
      <c r="AC14" s="10">
        <f t="shared" si="26"/>
        <v>0</v>
      </c>
      <c r="AD14" s="10">
        <f t="shared" si="27"/>
        <v>0</v>
      </c>
      <c r="AE14" s="1">
        <f t="shared" si="28"/>
        <v>8</v>
      </c>
      <c r="AF14" s="3">
        <f t="shared" si="29"/>
        <v>0</v>
      </c>
      <c r="AG14" s="3">
        <f t="shared" si="30"/>
        <v>0</v>
      </c>
      <c r="AH14" s="1">
        <f t="shared" si="31"/>
        <v>0</v>
      </c>
      <c r="AI14" s="1">
        <f t="shared" si="32"/>
        <v>0</v>
      </c>
      <c r="AJ14" s="1">
        <f t="shared" si="33"/>
        <v>10</v>
      </c>
      <c r="AK14" s="3">
        <f t="shared" si="34"/>
        <v>0</v>
      </c>
      <c r="AL14" s="3">
        <f t="shared" si="35"/>
        <v>0</v>
      </c>
      <c r="AM14" s="1">
        <f t="shared" si="36"/>
        <v>0</v>
      </c>
      <c r="AN14" s="1">
        <f t="shared" si="37"/>
        <v>0</v>
      </c>
      <c r="AO14" s="1">
        <f t="shared" si="38"/>
        <v>22</v>
      </c>
      <c r="AP14" s="3">
        <f t="shared" si="39"/>
        <v>5</v>
      </c>
      <c r="AQ14" s="3">
        <f t="shared" si="40"/>
        <v>5</v>
      </c>
      <c r="AR14" s="1">
        <f t="shared" si="41"/>
        <v>0</v>
      </c>
      <c r="AS14" s="1">
        <f t="shared" si="42"/>
        <v>0</v>
      </c>
      <c r="AT14" s="26">
        <f t="shared" si="43"/>
        <v>0</v>
      </c>
      <c r="AU14" s="26">
        <f t="shared" si="44"/>
        <v>0</v>
      </c>
      <c r="AV14" s="26">
        <f t="shared" si="45"/>
        <v>0</v>
      </c>
      <c r="AW14" s="26">
        <f t="shared" si="46"/>
        <v>0</v>
      </c>
      <c r="AX14" s="2">
        <f t="shared" si="47"/>
        <v>1.6</v>
      </c>
      <c r="AY14" s="26">
        <f t="shared" si="48"/>
        <v>0</v>
      </c>
      <c r="AZ14" s="2">
        <f t="shared" si="49"/>
        <v>2</v>
      </c>
      <c r="BA14" s="26">
        <f t="shared" si="50"/>
        <v>0</v>
      </c>
      <c r="BB14" s="2">
        <f t="shared" si="51"/>
        <v>4.4</v>
      </c>
      <c r="BC14" s="26">
        <f t="shared" si="52"/>
        <v>2.5</v>
      </c>
      <c r="CD14" s="1">
        <v>1</v>
      </c>
      <c r="CE14" s="1">
        <v>1</v>
      </c>
      <c r="CR14" s="1">
        <v>2</v>
      </c>
      <c r="CS14" s="1">
        <v>1</v>
      </c>
      <c r="CT14" s="1">
        <v>2</v>
      </c>
      <c r="DD14" s="1">
        <v>3</v>
      </c>
      <c r="DE14" s="1">
        <v>2</v>
      </c>
      <c r="DG14" s="1">
        <v>1</v>
      </c>
      <c r="DM14" s="1">
        <v>1</v>
      </c>
    </row>
    <row r="15" spans="1:118" ht="12.75">
      <c r="A15" s="10">
        <v>13</v>
      </c>
      <c r="B15" s="64" t="s">
        <v>33</v>
      </c>
      <c r="C15" s="51">
        <f t="shared" si="0"/>
        <v>26.5</v>
      </c>
      <c r="D15" s="46">
        <f t="shared" si="1"/>
        <v>14.5</v>
      </c>
      <c r="E15" s="46">
        <f t="shared" si="2"/>
        <v>12</v>
      </c>
      <c r="F15" s="7">
        <f t="shared" si="3"/>
        <v>1</v>
      </c>
      <c r="G15" s="6">
        <f t="shared" si="4"/>
        <v>4</v>
      </c>
      <c r="H15" s="6">
        <f t="shared" si="5"/>
        <v>3</v>
      </c>
      <c r="I15" s="6">
        <f t="shared" si="6"/>
        <v>8</v>
      </c>
      <c r="J15" s="48">
        <f t="shared" si="7"/>
        <v>1</v>
      </c>
      <c r="K15" s="48">
        <f t="shared" si="8"/>
        <v>1</v>
      </c>
      <c r="L15" s="48">
        <f t="shared" si="9"/>
        <v>0</v>
      </c>
      <c r="M15" s="48">
        <f t="shared" si="10"/>
        <v>0</v>
      </c>
      <c r="N15" s="50">
        <f t="shared" si="11"/>
        <v>0</v>
      </c>
      <c r="O15" s="50">
        <f t="shared" si="12"/>
        <v>0</v>
      </c>
      <c r="P15" s="50">
        <f t="shared" si="13"/>
        <v>0</v>
      </c>
      <c r="Q15" s="50">
        <f t="shared" si="14"/>
        <v>0</v>
      </c>
      <c r="R15" s="42">
        <f t="shared" si="15"/>
        <v>0</v>
      </c>
      <c r="S15" s="24">
        <f t="shared" si="16"/>
        <v>31</v>
      </c>
      <c r="T15" s="25">
        <f t="shared" si="17"/>
        <v>1.0333333333333334</v>
      </c>
      <c r="U15" s="3">
        <f t="shared" si="18"/>
        <v>0</v>
      </c>
      <c r="V15" s="3">
        <f t="shared" si="19"/>
        <v>0</v>
      </c>
      <c r="W15" s="3">
        <f t="shared" si="20"/>
        <v>0</v>
      </c>
      <c r="X15" s="10">
        <f t="shared" si="21"/>
        <v>0</v>
      </c>
      <c r="Y15" s="10">
        <f t="shared" si="22"/>
        <v>0</v>
      </c>
      <c r="Z15" s="1">
        <f t="shared" si="23"/>
        <v>6</v>
      </c>
      <c r="AA15" s="3">
        <f t="shared" si="24"/>
        <v>0</v>
      </c>
      <c r="AB15" s="3">
        <f t="shared" si="25"/>
        <v>0</v>
      </c>
      <c r="AC15" s="10">
        <f t="shared" si="26"/>
        <v>0</v>
      </c>
      <c r="AD15" s="10">
        <f t="shared" si="27"/>
        <v>0</v>
      </c>
      <c r="AE15" s="1">
        <f t="shared" si="28"/>
        <v>7</v>
      </c>
      <c r="AF15" s="3">
        <f t="shared" si="29"/>
        <v>0</v>
      </c>
      <c r="AG15" s="3">
        <f t="shared" si="30"/>
        <v>0</v>
      </c>
      <c r="AH15" s="1">
        <f t="shared" si="31"/>
        <v>0</v>
      </c>
      <c r="AI15" s="1">
        <f t="shared" si="32"/>
        <v>0</v>
      </c>
      <c r="AJ15" s="1">
        <f t="shared" si="33"/>
        <v>6</v>
      </c>
      <c r="AK15" s="3">
        <f t="shared" si="34"/>
        <v>0</v>
      </c>
      <c r="AL15" s="3">
        <f t="shared" si="35"/>
        <v>0</v>
      </c>
      <c r="AM15" s="1">
        <f t="shared" si="36"/>
        <v>0</v>
      </c>
      <c r="AN15" s="1">
        <f t="shared" si="37"/>
        <v>0</v>
      </c>
      <c r="AO15" s="1">
        <f t="shared" si="38"/>
        <v>12</v>
      </c>
      <c r="AP15" s="3">
        <f t="shared" si="39"/>
        <v>8</v>
      </c>
      <c r="AQ15" s="3">
        <f t="shared" si="40"/>
        <v>8</v>
      </c>
      <c r="AR15" s="1">
        <f t="shared" si="41"/>
        <v>0</v>
      </c>
      <c r="AS15" s="1">
        <f t="shared" si="42"/>
        <v>0</v>
      </c>
      <c r="AT15" s="26">
        <f t="shared" si="43"/>
        <v>0</v>
      </c>
      <c r="AU15" s="26">
        <f t="shared" si="44"/>
        <v>0</v>
      </c>
      <c r="AV15" s="26">
        <f t="shared" si="45"/>
        <v>1</v>
      </c>
      <c r="AW15" s="26">
        <f t="shared" si="46"/>
        <v>0</v>
      </c>
      <c r="AX15" s="2">
        <f t="shared" si="47"/>
        <v>1.4</v>
      </c>
      <c r="AY15" s="26">
        <f t="shared" si="48"/>
        <v>0</v>
      </c>
      <c r="AZ15" s="2">
        <f t="shared" si="49"/>
        <v>1.2</v>
      </c>
      <c r="BA15" s="26">
        <f t="shared" si="50"/>
        <v>0</v>
      </c>
      <c r="BB15" s="2">
        <f t="shared" si="51"/>
        <v>2.4</v>
      </c>
      <c r="BC15" s="26">
        <f t="shared" si="52"/>
        <v>4</v>
      </c>
      <c r="BR15" s="1">
        <v>1</v>
      </c>
      <c r="BT15" s="1">
        <v>3</v>
      </c>
      <c r="CE15" s="1">
        <v>1</v>
      </c>
      <c r="CF15" s="1">
        <v>1</v>
      </c>
      <c r="CG15" s="1">
        <v>2</v>
      </c>
      <c r="CR15" s="1">
        <v>1</v>
      </c>
      <c r="CT15" s="1">
        <v>3</v>
      </c>
      <c r="DD15" s="1">
        <v>1</v>
      </c>
      <c r="DE15" s="1">
        <v>1</v>
      </c>
      <c r="DF15" s="1">
        <v>2</v>
      </c>
      <c r="DM15" s="1">
        <v>1</v>
      </c>
      <c r="DN15" s="1">
        <v>1</v>
      </c>
    </row>
    <row r="16" spans="1:111" ht="12.75">
      <c r="A16" s="10">
        <v>14</v>
      </c>
      <c r="B16" s="64" t="s">
        <v>30</v>
      </c>
      <c r="C16" s="51">
        <f t="shared" si="0"/>
        <v>23.7</v>
      </c>
      <c r="D16" s="46">
        <f t="shared" si="1"/>
        <v>11.95</v>
      </c>
      <c r="E16" s="46">
        <f t="shared" si="2"/>
        <v>11.75</v>
      </c>
      <c r="F16" s="7">
        <f t="shared" si="3"/>
        <v>3</v>
      </c>
      <c r="G16" s="6">
        <f t="shared" si="4"/>
        <v>2</v>
      </c>
      <c r="H16" s="6">
        <f t="shared" si="5"/>
        <v>3</v>
      </c>
      <c r="I16" s="6">
        <f t="shared" si="6"/>
        <v>6</v>
      </c>
      <c r="J16" s="48">
        <f t="shared" si="7"/>
        <v>2</v>
      </c>
      <c r="K16" s="48">
        <f t="shared" si="8"/>
        <v>0</v>
      </c>
      <c r="L16" s="48">
        <f t="shared" si="9"/>
        <v>0</v>
      </c>
      <c r="M16" s="48">
        <f t="shared" si="10"/>
        <v>1</v>
      </c>
      <c r="N16" s="50">
        <f t="shared" si="11"/>
        <v>0</v>
      </c>
      <c r="O16" s="50">
        <f t="shared" si="12"/>
        <v>0</v>
      </c>
      <c r="P16" s="50">
        <f t="shared" si="13"/>
        <v>1</v>
      </c>
      <c r="Q16" s="50">
        <f t="shared" si="14"/>
        <v>0</v>
      </c>
      <c r="R16" s="42">
        <f t="shared" si="15"/>
        <v>0</v>
      </c>
      <c r="S16" s="24">
        <f t="shared" si="16"/>
        <v>33</v>
      </c>
      <c r="T16" s="25">
        <f t="shared" si="17"/>
        <v>1.1</v>
      </c>
      <c r="U16" s="3">
        <f t="shared" si="18"/>
        <v>11</v>
      </c>
      <c r="V16" s="3">
        <f t="shared" si="19"/>
        <v>9</v>
      </c>
      <c r="W16" s="3">
        <f t="shared" si="20"/>
        <v>5</v>
      </c>
      <c r="X16" s="10">
        <f t="shared" si="21"/>
        <v>4</v>
      </c>
      <c r="Y16" s="10">
        <f t="shared" si="22"/>
        <v>0</v>
      </c>
      <c r="Z16" s="1">
        <f t="shared" si="23"/>
        <v>1</v>
      </c>
      <c r="AA16" s="3">
        <f t="shared" si="24"/>
        <v>0</v>
      </c>
      <c r="AB16" s="3">
        <f t="shared" si="25"/>
        <v>0</v>
      </c>
      <c r="AC16" s="10">
        <f t="shared" si="26"/>
        <v>0</v>
      </c>
      <c r="AD16" s="10">
        <f t="shared" si="27"/>
        <v>0</v>
      </c>
      <c r="AE16" s="1">
        <f t="shared" si="28"/>
        <v>7</v>
      </c>
      <c r="AF16" s="3">
        <f t="shared" si="29"/>
        <v>1</v>
      </c>
      <c r="AG16" s="3">
        <f t="shared" si="30"/>
        <v>1</v>
      </c>
      <c r="AH16" s="1">
        <f t="shared" si="31"/>
        <v>0</v>
      </c>
      <c r="AI16" s="1">
        <f t="shared" si="32"/>
        <v>0</v>
      </c>
      <c r="AJ16" s="1">
        <f t="shared" si="33"/>
        <v>5</v>
      </c>
      <c r="AK16" s="3">
        <f t="shared" si="34"/>
        <v>5</v>
      </c>
      <c r="AL16" s="3">
        <f t="shared" si="35"/>
        <v>5</v>
      </c>
      <c r="AM16" s="1">
        <f t="shared" si="36"/>
        <v>0</v>
      </c>
      <c r="AN16" s="1">
        <f t="shared" si="37"/>
        <v>0</v>
      </c>
      <c r="AO16" s="1">
        <f t="shared" si="38"/>
        <v>9</v>
      </c>
      <c r="AP16" s="3">
        <f t="shared" si="39"/>
        <v>0</v>
      </c>
      <c r="AQ16" s="3">
        <f t="shared" si="40"/>
        <v>0</v>
      </c>
      <c r="AR16" s="1">
        <f t="shared" si="41"/>
        <v>0</v>
      </c>
      <c r="AS16" s="1">
        <f t="shared" si="42"/>
        <v>0</v>
      </c>
      <c r="AT16" s="26">
        <f t="shared" si="43"/>
        <v>1</v>
      </c>
      <c r="AU16" s="26">
        <f t="shared" si="44"/>
        <v>4.5</v>
      </c>
      <c r="AV16" s="26">
        <f t="shared" si="45"/>
        <v>0.16666666666666666</v>
      </c>
      <c r="AW16" s="26">
        <f t="shared" si="46"/>
        <v>0</v>
      </c>
      <c r="AX16" s="2">
        <f t="shared" si="47"/>
        <v>1.4</v>
      </c>
      <c r="AY16" s="26">
        <f t="shared" si="48"/>
        <v>0.5</v>
      </c>
      <c r="AZ16" s="2">
        <f t="shared" si="49"/>
        <v>1</v>
      </c>
      <c r="BA16" s="26">
        <f t="shared" si="50"/>
        <v>2.5</v>
      </c>
      <c r="BB16" s="2">
        <f t="shared" si="51"/>
        <v>1.8</v>
      </c>
      <c r="BC16" s="26">
        <f t="shared" si="52"/>
        <v>0</v>
      </c>
      <c r="BD16" s="1">
        <v>1</v>
      </c>
      <c r="BF16" s="1">
        <v>2</v>
      </c>
      <c r="BG16" s="1">
        <v>2</v>
      </c>
      <c r="BJ16" s="1">
        <v>1</v>
      </c>
      <c r="BM16" s="1">
        <v>1</v>
      </c>
      <c r="BT16" s="1">
        <v>1</v>
      </c>
      <c r="CE16" s="1">
        <v>2</v>
      </c>
      <c r="CG16" s="1">
        <v>1</v>
      </c>
      <c r="CP16" s="1">
        <v>1</v>
      </c>
      <c r="CQ16" s="1">
        <v>1</v>
      </c>
      <c r="CZ16" s="1">
        <v>1</v>
      </c>
      <c r="DD16" s="1">
        <v>1</v>
      </c>
      <c r="DF16" s="1">
        <v>1</v>
      </c>
      <c r="DG16" s="1">
        <v>2</v>
      </c>
    </row>
    <row r="17" spans="1:111" ht="12.75">
      <c r="A17" s="10">
        <v>15</v>
      </c>
      <c r="B17" s="64" t="s">
        <v>34</v>
      </c>
      <c r="C17" s="51">
        <f t="shared" si="0"/>
        <v>20.25909090909091</v>
      </c>
      <c r="D17" s="46">
        <f t="shared" si="1"/>
        <v>17.25909090909091</v>
      </c>
      <c r="E17" s="46">
        <f t="shared" si="2"/>
        <v>3</v>
      </c>
      <c r="F17" s="7">
        <f t="shared" si="3"/>
        <v>4</v>
      </c>
      <c r="G17" s="6">
        <f t="shared" si="4"/>
        <v>6</v>
      </c>
      <c r="H17" s="6">
        <f t="shared" si="5"/>
        <v>9</v>
      </c>
      <c r="I17" s="6">
        <f t="shared" si="6"/>
        <v>6</v>
      </c>
      <c r="J17" s="48">
        <f t="shared" si="7"/>
        <v>0</v>
      </c>
      <c r="K17" s="48">
        <f t="shared" si="8"/>
        <v>0</v>
      </c>
      <c r="L17" s="48">
        <f t="shared" si="9"/>
        <v>2</v>
      </c>
      <c r="M17" s="48">
        <f t="shared" si="10"/>
        <v>1</v>
      </c>
      <c r="N17" s="50">
        <f t="shared" si="11"/>
        <v>0</v>
      </c>
      <c r="O17" s="50">
        <f t="shared" si="12"/>
        <v>0</v>
      </c>
      <c r="P17" s="50">
        <f t="shared" si="13"/>
        <v>0</v>
      </c>
      <c r="Q17" s="50">
        <f t="shared" si="14"/>
        <v>0</v>
      </c>
      <c r="R17" s="42">
        <f t="shared" si="15"/>
        <v>0</v>
      </c>
      <c r="S17" s="24">
        <f t="shared" si="16"/>
        <v>62</v>
      </c>
      <c r="T17" s="25">
        <f t="shared" si="17"/>
        <v>2.066666666666667</v>
      </c>
      <c r="U17" s="3">
        <f t="shared" si="18"/>
        <v>21</v>
      </c>
      <c r="V17" s="3">
        <f t="shared" si="19"/>
        <v>3</v>
      </c>
      <c r="W17" s="3">
        <f t="shared" si="20"/>
        <v>3</v>
      </c>
      <c r="X17" s="10">
        <f t="shared" si="21"/>
        <v>0</v>
      </c>
      <c r="Y17" s="10">
        <f t="shared" si="22"/>
        <v>0</v>
      </c>
      <c r="Z17" s="1">
        <f t="shared" si="23"/>
        <v>21</v>
      </c>
      <c r="AA17" s="3">
        <f t="shared" si="24"/>
        <v>2</v>
      </c>
      <c r="AB17" s="3">
        <f t="shared" si="25"/>
        <v>2</v>
      </c>
      <c r="AC17" s="10">
        <f t="shared" si="26"/>
        <v>0</v>
      </c>
      <c r="AD17" s="10">
        <f t="shared" si="27"/>
        <v>0</v>
      </c>
      <c r="AE17" s="1">
        <f t="shared" si="28"/>
        <v>7</v>
      </c>
      <c r="AF17" s="3">
        <f t="shared" si="29"/>
        <v>0</v>
      </c>
      <c r="AG17" s="3">
        <f t="shared" si="30"/>
        <v>0</v>
      </c>
      <c r="AH17" s="1">
        <f t="shared" si="31"/>
        <v>0</v>
      </c>
      <c r="AI17" s="1">
        <f t="shared" si="32"/>
        <v>0</v>
      </c>
      <c r="AJ17" s="1">
        <f t="shared" si="33"/>
        <v>5</v>
      </c>
      <c r="AK17" s="3">
        <f t="shared" si="34"/>
        <v>0</v>
      </c>
      <c r="AL17" s="3">
        <f t="shared" si="35"/>
        <v>0</v>
      </c>
      <c r="AM17" s="1">
        <f t="shared" si="36"/>
        <v>0</v>
      </c>
      <c r="AN17" s="1">
        <f t="shared" si="37"/>
        <v>0</v>
      </c>
      <c r="AO17" s="1">
        <f t="shared" si="38"/>
        <v>8</v>
      </c>
      <c r="AP17" s="3">
        <f t="shared" si="39"/>
        <v>0</v>
      </c>
      <c r="AQ17" s="3">
        <f t="shared" si="40"/>
        <v>0</v>
      </c>
      <c r="AR17" s="1">
        <f t="shared" si="41"/>
        <v>0</v>
      </c>
      <c r="AS17" s="1">
        <f t="shared" si="42"/>
        <v>0</v>
      </c>
      <c r="AT17" s="26">
        <f t="shared" si="43"/>
        <v>1.9090909090909092</v>
      </c>
      <c r="AU17" s="26">
        <f t="shared" si="44"/>
        <v>1.5</v>
      </c>
      <c r="AV17" s="26">
        <f t="shared" si="45"/>
        <v>3.5</v>
      </c>
      <c r="AW17" s="26">
        <f t="shared" si="46"/>
        <v>1</v>
      </c>
      <c r="AX17" s="2">
        <f t="shared" si="47"/>
        <v>1.4</v>
      </c>
      <c r="AY17" s="26">
        <f t="shared" si="48"/>
        <v>0</v>
      </c>
      <c r="AZ17" s="2">
        <f t="shared" si="49"/>
        <v>1</v>
      </c>
      <c r="BA17" s="26">
        <f t="shared" si="50"/>
        <v>0</v>
      </c>
      <c r="BB17" s="2">
        <f t="shared" si="51"/>
        <v>1.6</v>
      </c>
      <c r="BC17" s="26">
        <f t="shared" si="52"/>
        <v>0</v>
      </c>
      <c r="BD17" s="1">
        <v>2</v>
      </c>
      <c r="BE17" s="1">
        <v>2</v>
      </c>
      <c r="BF17" s="1">
        <v>2</v>
      </c>
      <c r="BG17" s="1">
        <v>1</v>
      </c>
      <c r="BO17" s="1">
        <v>1</v>
      </c>
      <c r="BP17" s="1">
        <v>1</v>
      </c>
      <c r="BQ17" s="1">
        <v>2</v>
      </c>
      <c r="BR17" s="1">
        <v>1</v>
      </c>
      <c r="BS17" s="1">
        <v>4</v>
      </c>
      <c r="CB17" s="1">
        <v>1</v>
      </c>
      <c r="CE17" s="1">
        <v>1</v>
      </c>
      <c r="CF17" s="1">
        <v>1</v>
      </c>
      <c r="CG17" s="1">
        <v>2</v>
      </c>
      <c r="CR17" s="1">
        <v>1</v>
      </c>
      <c r="CT17" s="1">
        <v>2</v>
      </c>
      <c r="DE17" s="1">
        <v>1</v>
      </c>
      <c r="DF17" s="1">
        <v>2</v>
      </c>
      <c r="DG17" s="1">
        <v>1</v>
      </c>
    </row>
    <row r="18" spans="1:119" ht="12.75">
      <c r="A18" s="10">
        <v>16</v>
      </c>
      <c r="B18" s="64" t="s">
        <v>42</v>
      </c>
      <c r="C18" s="51">
        <f t="shared" si="0"/>
        <v>20.177272727272726</v>
      </c>
      <c r="D18" s="46">
        <f t="shared" si="1"/>
        <v>15.927272727272726</v>
      </c>
      <c r="E18" s="46">
        <f t="shared" si="2"/>
        <v>4.25</v>
      </c>
      <c r="F18" s="7">
        <f t="shared" si="3"/>
        <v>4</v>
      </c>
      <c r="G18" s="6">
        <f t="shared" si="4"/>
        <v>3</v>
      </c>
      <c r="H18" s="6">
        <f t="shared" si="5"/>
        <v>2</v>
      </c>
      <c r="I18" s="6">
        <f t="shared" si="6"/>
        <v>4</v>
      </c>
      <c r="J18" s="48">
        <f t="shared" si="7"/>
        <v>0</v>
      </c>
      <c r="K18" s="48">
        <f t="shared" si="8"/>
        <v>0</v>
      </c>
      <c r="L18" s="48">
        <f t="shared" si="9"/>
        <v>1</v>
      </c>
      <c r="M18" s="48">
        <f t="shared" si="10"/>
        <v>1</v>
      </c>
      <c r="N18" s="50">
        <f t="shared" si="11"/>
        <v>0</v>
      </c>
      <c r="O18" s="50">
        <f t="shared" si="12"/>
        <v>0</v>
      </c>
      <c r="P18" s="50">
        <f t="shared" si="13"/>
        <v>0</v>
      </c>
      <c r="Q18" s="50">
        <f t="shared" si="14"/>
        <v>0</v>
      </c>
      <c r="R18" s="42">
        <f t="shared" si="15"/>
        <v>0</v>
      </c>
      <c r="S18" s="24">
        <f t="shared" si="16"/>
        <v>37</v>
      </c>
      <c r="T18" s="25">
        <f t="shared" si="17"/>
        <v>1.2333333333333334</v>
      </c>
      <c r="U18" s="3">
        <f t="shared" si="18"/>
        <v>8</v>
      </c>
      <c r="V18" s="3">
        <f t="shared" si="19"/>
        <v>0</v>
      </c>
      <c r="W18" s="3">
        <f t="shared" si="20"/>
        <v>0</v>
      </c>
      <c r="X18" s="10">
        <f t="shared" si="21"/>
        <v>0</v>
      </c>
      <c r="Y18" s="10">
        <f t="shared" si="22"/>
        <v>0</v>
      </c>
      <c r="Z18" s="1">
        <f t="shared" si="23"/>
        <v>0</v>
      </c>
      <c r="AA18" s="3">
        <f t="shared" si="24"/>
        <v>0</v>
      </c>
      <c r="AB18" s="3">
        <f t="shared" si="25"/>
        <v>0</v>
      </c>
      <c r="AC18" s="10">
        <f t="shared" si="26"/>
        <v>0</v>
      </c>
      <c r="AD18" s="10">
        <f t="shared" si="27"/>
        <v>0</v>
      </c>
      <c r="AE18" s="1">
        <f t="shared" si="28"/>
        <v>0</v>
      </c>
      <c r="AF18" s="3">
        <f t="shared" si="29"/>
        <v>0</v>
      </c>
      <c r="AG18" s="3">
        <f t="shared" si="30"/>
        <v>0</v>
      </c>
      <c r="AH18" s="1">
        <f t="shared" si="31"/>
        <v>0</v>
      </c>
      <c r="AI18" s="1">
        <f t="shared" si="32"/>
        <v>0</v>
      </c>
      <c r="AJ18" s="1">
        <f t="shared" si="33"/>
        <v>22</v>
      </c>
      <c r="AK18" s="3">
        <f t="shared" si="34"/>
        <v>1</v>
      </c>
      <c r="AL18" s="3">
        <f t="shared" si="35"/>
        <v>1</v>
      </c>
      <c r="AM18" s="1">
        <f t="shared" si="36"/>
        <v>0</v>
      </c>
      <c r="AN18" s="1">
        <f t="shared" si="37"/>
        <v>0</v>
      </c>
      <c r="AO18" s="1">
        <f t="shared" si="38"/>
        <v>7</v>
      </c>
      <c r="AP18" s="3">
        <f t="shared" si="39"/>
        <v>2</v>
      </c>
      <c r="AQ18" s="3">
        <f t="shared" si="40"/>
        <v>2</v>
      </c>
      <c r="AR18" s="1">
        <f t="shared" si="41"/>
        <v>0</v>
      </c>
      <c r="AS18" s="1">
        <f t="shared" si="42"/>
        <v>0</v>
      </c>
      <c r="AT18" s="26">
        <f t="shared" si="43"/>
        <v>0.7272727272727273</v>
      </c>
      <c r="AU18" s="26">
        <f t="shared" si="44"/>
        <v>0</v>
      </c>
      <c r="AV18" s="26">
        <f t="shared" si="45"/>
        <v>0</v>
      </c>
      <c r="AW18" s="26">
        <f t="shared" si="46"/>
        <v>0</v>
      </c>
      <c r="AX18" s="2">
        <f t="shared" si="47"/>
        <v>0</v>
      </c>
      <c r="AY18" s="26">
        <f t="shared" si="48"/>
        <v>0</v>
      </c>
      <c r="AZ18" s="2">
        <f t="shared" si="49"/>
        <v>4.4</v>
      </c>
      <c r="BA18" s="26">
        <f t="shared" si="50"/>
        <v>0.5</v>
      </c>
      <c r="BB18" s="2">
        <f t="shared" si="51"/>
        <v>1.4</v>
      </c>
      <c r="BC18" s="26">
        <f t="shared" si="52"/>
        <v>1</v>
      </c>
      <c r="BD18" s="1">
        <v>1</v>
      </c>
      <c r="BE18" s="1">
        <v>1</v>
      </c>
      <c r="CQ18" s="1">
        <v>2</v>
      </c>
      <c r="CR18" s="1">
        <v>2</v>
      </c>
      <c r="CS18" s="1">
        <v>2</v>
      </c>
      <c r="CT18" s="1">
        <v>2</v>
      </c>
      <c r="DC18" s="1">
        <v>1</v>
      </c>
      <c r="DD18" s="1">
        <v>1</v>
      </c>
      <c r="DG18" s="1">
        <v>2</v>
      </c>
      <c r="DO18" s="1">
        <v>1</v>
      </c>
    </row>
    <row r="19" spans="1:111" ht="12.75">
      <c r="A19" s="10">
        <v>17</v>
      </c>
      <c r="B19" s="64" t="s">
        <v>44</v>
      </c>
      <c r="C19" s="51">
        <f t="shared" si="0"/>
        <v>19.9</v>
      </c>
      <c r="D19" s="46">
        <f t="shared" si="1"/>
        <v>15.149999999999999</v>
      </c>
      <c r="E19" s="46">
        <f t="shared" si="2"/>
        <v>4.75</v>
      </c>
      <c r="F19" s="7">
        <f t="shared" si="3"/>
        <v>2</v>
      </c>
      <c r="G19" s="6">
        <f t="shared" si="4"/>
        <v>4</v>
      </c>
      <c r="H19" s="6">
        <f t="shared" si="5"/>
        <v>3</v>
      </c>
      <c r="I19" s="6">
        <f t="shared" si="6"/>
        <v>6</v>
      </c>
      <c r="J19" s="48">
        <f t="shared" si="7"/>
        <v>0</v>
      </c>
      <c r="K19" s="48">
        <f t="shared" si="8"/>
        <v>1</v>
      </c>
      <c r="L19" s="48">
        <f t="shared" si="9"/>
        <v>0</v>
      </c>
      <c r="M19" s="48">
        <f t="shared" si="10"/>
        <v>1</v>
      </c>
      <c r="N19" s="50">
        <f t="shared" si="11"/>
        <v>0</v>
      </c>
      <c r="O19" s="50">
        <f t="shared" si="12"/>
        <v>0</v>
      </c>
      <c r="P19" s="50">
        <f t="shared" si="13"/>
        <v>0</v>
      </c>
      <c r="Q19" s="50">
        <f t="shared" si="14"/>
        <v>0</v>
      </c>
      <c r="R19" s="42">
        <f t="shared" si="15"/>
        <v>0</v>
      </c>
      <c r="S19" s="24">
        <f t="shared" si="16"/>
        <v>34</v>
      </c>
      <c r="T19" s="25">
        <f t="shared" si="17"/>
        <v>1.1333333333333333</v>
      </c>
      <c r="U19" s="3">
        <f t="shared" si="18"/>
        <v>0</v>
      </c>
      <c r="V19" s="3">
        <f t="shared" si="19"/>
        <v>0</v>
      </c>
      <c r="W19" s="3">
        <f t="shared" si="20"/>
        <v>0</v>
      </c>
      <c r="X19" s="10">
        <f t="shared" si="21"/>
        <v>0</v>
      </c>
      <c r="Y19" s="10">
        <f t="shared" si="22"/>
        <v>0</v>
      </c>
      <c r="Z19" s="1">
        <f t="shared" si="23"/>
        <v>5</v>
      </c>
      <c r="AA19" s="3">
        <f t="shared" si="24"/>
        <v>0</v>
      </c>
      <c r="AB19" s="3">
        <f t="shared" si="25"/>
        <v>0</v>
      </c>
      <c r="AC19" s="10">
        <f t="shared" si="26"/>
        <v>0</v>
      </c>
      <c r="AD19" s="10">
        <f t="shared" si="27"/>
        <v>0</v>
      </c>
      <c r="AE19" s="1">
        <f t="shared" si="28"/>
        <v>13</v>
      </c>
      <c r="AF19" s="3">
        <f t="shared" si="29"/>
        <v>1</v>
      </c>
      <c r="AG19" s="3">
        <f t="shared" si="30"/>
        <v>1</v>
      </c>
      <c r="AH19" s="1">
        <f t="shared" si="31"/>
        <v>0</v>
      </c>
      <c r="AI19" s="1">
        <f t="shared" si="32"/>
        <v>0</v>
      </c>
      <c r="AJ19" s="1">
        <f t="shared" si="33"/>
        <v>9</v>
      </c>
      <c r="AK19" s="3">
        <f t="shared" si="34"/>
        <v>3</v>
      </c>
      <c r="AL19" s="3">
        <f t="shared" si="35"/>
        <v>3</v>
      </c>
      <c r="AM19" s="1">
        <f t="shared" si="36"/>
        <v>0</v>
      </c>
      <c r="AN19" s="1">
        <f t="shared" si="37"/>
        <v>0</v>
      </c>
      <c r="AO19" s="1">
        <f t="shared" si="38"/>
        <v>7</v>
      </c>
      <c r="AP19" s="3">
        <f t="shared" si="39"/>
        <v>0</v>
      </c>
      <c r="AQ19" s="3">
        <f t="shared" si="40"/>
        <v>0</v>
      </c>
      <c r="AR19" s="1">
        <f t="shared" si="41"/>
        <v>0</v>
      </c>
      <c r="AS19" s="1">
        <f t="shared" si="42"/>
        <v>0</v>
      </c>
      <c r="AT19" s="26">
        <f t="shared" si="43"/>
        <v>0</v>
      </c>
      <c r="AU19" s="26">
        <f t="shared" si="44"/>
        <v>0</v>
      </c>
      <c r="AV19" s="26">
        <f t="shared" si="45"/>
        <v>0.8333333333333334</v>
      </c>
      <c r="AW19" s="26">
        <f t="shared" si="46"/>
        <v>0</v>
      </c>
      <c r="AX19" s="2">
        <f t="shared" si="47"/>
        <v>2.6</v>
      </c>
      <c r="AY19" s="26">
        <f t="shared" si="48"/>
        <v>0.5</v>
      </c>
      <c r="AZ19" s="2">
        <f t="shared" si="49"/>
        <v>1.8</v>
      </c>
      <c r="BA19" s="26">
        <f t="shared" si="50"/>
        <v>1.5</v>
      </c>
      <c r="BB19" s="2">
        <f t="shared" si="51"/>
        <v>1.4</v>
      </c>
      <c r="BC19" s="26">
        <f t="shared" si="52"/>
        <v>0</v>
      </c>
      <c r="BR19" s="1">
        <v>1</v>
      </c>
      <c r="BS19" s="1">
        <v>1</v>
      </c>
      <c r="CD19" s="1">
        <v>1</v>
      </c>
      <c r="CE19" s="1">
        <v>1</v>
      </c>
      <c r="CF19" s="1">
        <v>1</v>
      </c>
      <c r="CG19" s="1">
        <v>3</v>
      </c>
      <c r="CP19" s="1">
        <v>1</v>
      </c>
      <c r="CQ19" s="1">
        <v>1</v>
      </c>
      <c r="CR19" s="1">
        <v>1</v>
      </c>
      <c r="CT19" s="1">
        <v>1</v>
      </c>
      <c r="DA19" s="1">
        <v>1</v>
      </c>
      <c r="DE19" s="1">
        <v>1</v>
      </c>
      <c r="DF19" s="1">
        <v>1</v>
      </c>
      <c r="DG19" s="1">
        <v>2</v>
      </c>
    </row>
    <row r="20" spans="1:110" ht="12.75">
      <c r="A20" s="10">
        <v>18</v>
      </c>
      <c r="B20" s="64" t="s">
        <v>31</v>
      </c>
      <c r="C20" s="51">
        <f t="shared" si="0"/>
        <v>19.6</v>
      </c>
      <c r="D20" s="46">
        <f t="shared" si="1"/>
        <v>8.600000000000001</v>
      </c>
      <c r="E20" s="46">
        <f t="shared" si="2"/>
        <v>11</v>
      </c>
      <c r="F20" s="7">
        <f t="shared" si="3"/>
        <v>2</v>
      </c>
      <c r="G20" s="6">
        <f t="shared" si="4"/>
        <v>0</v>
      </c>
      <c r="H20" s="6">
        <f t="shared" si="5"/>
        <v>3</v>
      </c>
      <c r="I20" s="6">
        <f t="shared" si="6"/>
        <v>3</v>
      </c>
      <c r="J20" s="48">
        <f t="shared" si="7"/>
        <v>1</v>
      </c>
      <c r="K20" s="48">
        <f t="shared" si="8"/>
        <v>0</v>
      </c>
      <c r="L20" s="48">
        <f t="shared" si="9"/>
        <v>0</v>
      </c>
      <c r="M20" s="48">
        <f t="shared" si="10"/>
        <v>0</v>
      </c>
      <c r="N20" s="50">
        <f t="shared" si="11"/>
        <v>0</v>
      </c>
      <c r="O20" s="50">
        <f t="shared" si="12"/>
        <v>1</v>
      </c>
      <c r="P20" s="50">
        <f t="shared" si="13"/>
        <v>0</v>
      </c>
      <c r="Q20" s="50">
        <f t="shared" si="14"/>
        <v>0</v>
      </c>
      <c r="R20" s="42">
        <f t="shared" si="15"/>
        <v>0</v>
      </c>
      <c r="S20" s="24">
        <f t="shared" si="16"/>
        <v>19</v>
      </c>
      <c r="T20" s="25">
        <f t="shared" si="17"/>
        <v>0.6333333333333333</v>
      </c>
      <c r="U20" s="3">
        <f t="shared" si="18"/>
        <v>0</v>
      </c>
      <c r="V20" s="3">
        <f t="shared" si="19"/>
        <v>0</v>
      </c>
      <c r="W20" s="3">
        <f t="shared" si="20"/>
        <v>0</v>
      </c>
      <c r="X20" s="10">
        <f t="shared" si="21"/>
        <v>0</v>
      </c>
      <c r="Y20" s="10">
        <f t="shared" si="22"/>
        <v>0</v>
      </c>
      <c r="Z20" s="1">
        <f t="shared" si="23"/>
        <v>0</v>
      </c>
      <c r="AA20" s="3">
        <f t="shared" si="24"/>
        <v>0</v>
      </c>
      <c r="AB20" s="3">
        <f t="shared" si="25"/>
        <v>0</v>
      </c>
      <c r="AC20" s="10">
        <f t="shared" si="26"/>
        <v>0</v>
      </c>
      <c r="AD20" s="10">
        <f t="shared" si="27"/>
        <v>0</v>
      </c>
      <c r="AE20" s="1">
        <f t="shared" si="28"/>
        <v>13</v>
      </c>
      <c r="AF20" s="3">
        <f t="shared" si="29"/>
        <v>11</v>
      </c>
      <c r="AG20" s="3">
        <f t="shared" si="30"/>
        <v>5</v>
      </c>
      <c r="AH20" s="1">
        <f t="shared" si="31"/>
        <v>6</v>
      </c>
      <c r="AI20" s="1">
        <f t="shared" si="32"/>
        <v>0</v>
      </c>
      <c r="AJ20" s="1">
        <f t="shared" si="33"/>
        <v>2</v>
      </c>
      <c r="AK20" s="3">
        <f t="shared" si="34"/>
        <v>0</v>
      </c>
      <c r="AL20" s="3">
        <f t="shared" si="35"/>
        <v>0</v>
      </c>
      <c r="AM20" s="1">
        <f t="shared" si="36"/>
        <v>0</v>
      </c>
      <c r="AN20" s="1">
        <f t="shared" si="37"/>
        <v>0</v>
      </c>
      <c r="AO20" s="1">
        <f t="shared" si="38"/>
        <v>4</v>
      </c>
      <c r="AP20" s="3">
        <f t="shared" si="39"/>
        <v>0</v>
      </c>
      <c r="AQ20" s="3">
        <f t="shared" si="40"/>
        <v>0</v>
      </c>
      <c r="AR20" s="1">
        <f t="shared" si="41"/>
        <v>0</v>
      </c>
      <c r="AS20" s="1">
        <f t="shared" si="42"/>
        <v>0</v>
      </c>
      <c r="AT20" s="26">
        <f t="shared" si="43"/>
        <v>0</v>
      </c>
      <c r="AU20" s="26">
        <f t="shared" si="44"/>
        <v>0</v>
      </c>
      <c r="AV20" s="26">
        <f t="shared" si="45"/>
        <v>0</v>
      </c>
      <c r="AW20" s="26">
        <f t="shared" si="46"/>
        <v>0</v>
      </c>
      <c r="AX20" s="2">
        <f t="shared" si="47"/>
        <v>2.6</v>
      </c>
      <c r="AY20" s="26">
        <f t="shared" si="48"/>
        <v>5.5</v>
      </c>
      <c r="AZ20" s="2">
        <f t="shared" si="49"/>
        <v>0.4</v>
      </c>
      <c r="BA20" s="26">
        <f t="shared" si="50"/>
        <v>0</v>
      </c>
      <c r="BB20" s="2">
        <f t="shared" si="51"/>
        <v>0.8</v>
      </c>
      <c r="BC20" s="26">
        <f t="shared" si="52"/>
        <v>0</v>
      </c>
      <c r="CD20" s="1">
        <v>2</v>
      </c>
      <c r="CF20" s="1">
        <v>1</v>
      </c>
      <c r="CG20" s="1">
        <v>1</v>
      </c>
      <c r="CI20" s="1">
        <v>1</v>
      </c>
      <c r="CM20" s="1">
        <v>1</v>
      </c>
      <c r="CT20" s="1">
        <v>2</v>
      </c>
      <c r="DF20" s="1">
        <v>2</v>
      </c>
    </row>
    <row r="21" spans="1:85" ht="12.75">
      <c r="A21" s="10">
        <v>19</v>
      </c>
      <c r="B21" s="64" t="s">
        <v>25</v>
      </c>
      <c r="C21" s="51">
        <f t="shared" si="0"/>
        <v>16.054545454545455</v>
      </c>
      <c r="D21" s="46">
        <f t="shared" si="1"/>
        <v>11.304545454545455</v>
      </c>
      <c r="E21" s="46">
        <f t="shared" si="2"/>
        <v>4.75</v>
      </c>
      <c r="F21" s="7">
        <f t="shared" si="3"/>
        <v>4</v>
      </c>
      <c r="G21" s="6">
        <f t="shared" si="4"/>
        <v>6</v>
      </c>
      <c r="H21" s="6">
        <f t="shared" si="5"/>
        <v>7</v>
      </c>
      <c r="I21" s="6">
        <f t="shared" si="6"/>
        <v>5</v>
      </c>
      <c r="J21" s="48">
        <f t="shared" si="7"/>
        <v>1</v>
      </c>
      <c r="K21" s="48">
        <f t="shared" si="8"/>
        <v>1</v>
      </c>
      <c r="L21" s="48">
        <f t="shared" si="9"/>
        <v>0</v>
      </c>
      <c r="M21" s="48">
        <f t="shared" si="10"/>
        <v>0</v>
      </c>
      <c r="N21" s="50">
        <f t="shared" si="11"/>
        <v>0</v>
      </c>
      <c r="O21" s="50">
        <f t="shared" si="12"/>
        <v>0</v>
      </c>
      <c r="P21" s="50">
        <f t="shared" si="13"/>
        <v>0</v>
      </c>
      <c r="Q21" s="50">
        <f t="shared" si="14"/>
        <v>0</v>
      </c>
      <c r="R21" s="42">
        <f t="shared" si="15"/>
        <v>0</v>
      </c>
      <c r="S21" s="24">
        <f t="shared" si="16"/>
        <v>57</v>
      </c>
      <c r="T21" s="25">
        <f t="shared" si="17"/>
        <v>1.9</v>
      </c>
      <c r="U21" s="3">
        <f t="shared" si="18"/>
        <v>27</v>
      </c>
      <c r="V21" s="3">
        <f t="shared" si="19"/>
        <v>5</v>
      </c>
      <c r="W21" s="3">
        <f t="shared" si="20"/>
        <v>5</v>
      </c>
      <c r="X21" s="10">
        <f t="shared" si="21"/>
        <v>0</v>
      </c>
      <c r="Y21" s="10">
        <f t="shared" si="22"/>
        <v>0</v>
      </c>
      <c r="Z21" s="1">
        <f t="shared" si="23"/>
        <v>21</v>
      </c>
      <c r="AA21" s="3">
        <f t="shared" si="24"/>
        <v>3</v>
      </c>
      <c r="AB21" s="3">
        <f t="shared" si="25"/>
        <v>3</v>
      </c>
      <c r="AC21" s="10">
        <f t="shared" si="26"/>
        <v>0</v>
      </c>
      <c r="AD21" s="10">
        <f t="shared" si="27"/>
        <v>0</v>
      </c>
      <c r="AE21" s="1">
        <f t="shared" si="28"/>
        <v>9</v>
      </c>
      <c r="AF21" s="3">
        <f t="shared" si="29"/>
        <v>0</v>
      </c>
      <c r="AG21" s="3">
        <f t="shared" si="30"/>
        <v>0</v>
      </c>
      <c r="AH21" s="1">
        <f t="shared" si="31"/>
        <v>0</v>
      </c>
      <c r="AI21" s="1">
        <f t="shared" si="32"/>
        <v>0</v>
      </c>
      <c r="AJ21" s="1">
        <f t="shared" si="33"/>
        <v>0</v>
      </c>
      <c r="AK21" s="3">
        <f t="shared" si="34"/>
        <v>0</v>
      </c>
      <c r="AL21" s="3">
        <f t="shared" si="35"/>
        <v>0</v>
      </c>
      <c r="AM21" s="1">
        <f t="shared" si="36"/>
        <v>0</v>
      </c>
      <c r="AN21" s="1">
        <f t="shared" si="37"/>
        <v>0</v>
      </c>
      <c r="AO21" s="1">
        <f t="shared" si="38"/>
        <v>0</v>
      </c>
      <c r="AP21" s="3">
        <f t="shared" si="39"/>
        <v>0</v>
      </c>
      <c r="AQ21" s="3">
        <f t="shared" si="40"/>
        <v>0</v>
      </c>
      <c r="AR21" s="1">
        <f t="shared" si="41"/>
        <v>0</v>
      </c>
      <c r="AS21" s="1">
        <f t="shared" si="42"/>
        <v>0</v>
      </c>
      <c r="AT21" s="26">
        <f t="shared" si="43"/>
        <v>2.4545454545454546</v>
      </c>
      <c r="AU21" s="26">
        <f t="shared" si="44"/>
        <v>2.5</v>
      </c>
      <c r="AV21" s="26">
        <f t="shared" si="45"/>
        <v>3.5</v>
      </c>
      <c r="AW21" s="26">
        <f t="shared" si="46"/>
        <v>1.5</v>
      </c>
      <c r="AX21" s="2">
        <f t="shared" si="47"/>
        <v>1.8</v>
      </c>
      <c r="AY21" s="26">
        <f t="shared" si="48"/>
        <v>0</v>
      </c>
      <c r="AZ21" s="2">
        <f t="shared" si="49"/>
        <v>0</v>
      </c>
      <c r="BA21" s="26">
        <f t="shared" si="50"/>
        <v>0</v>
      </c>
      <c r="BB21" s="2">
        <f t="shared" si="51"/>
        <v>0</v>
      </c>
      <c r="BC21" s="26">
        <f t="shared" si="52"/>
        <v>0</v>
      </c>
      <c r="BD21" s="1">
        <v>3</v>
      </c>
      <c r="BE21" s="1">
        <v>1</v>
      </c>
      <c r="BF21" s="1">
        <v>3</v>
      </c>
      <c r="BG21" s="1">
        <v>3</v>
      </c>
      <c r="BM21" s="1">
        <v>1</v>
      </c>
      <c r="BQ21" s="1">
        <v>1</v>
      </c>
      <c r="BR21" s="1">
        <v>3</v>
      </c>
      <c r="BS21" s="1">
        <v>3</v>
      </c>
      <c r="BT21" s="1">
        <v>1</v>
      </c>
      <c r="CA21" s="1">
        <v>1</v>
      </c>
      <c r="CE21" s="1">
        <v>2</v>
      </c>
      <c r="CF21" s="1">
        <v>1</v>
      </c>
      <c r="CG21" s="1">
        <v>1</v>
      </c>
    </row>
    <row r="22" spans="1:85" ht="12.75">
      <c r="A22" s="10">
        <v>20</v>
      </c>
      <c r="B22" s="64" t="s">
        <v>23</v>
      </c>
      <c r="C22" s="51">
        <f t="shared" si="0"/>
        <v>14.977272727272727</v>
      </c>
      <c r="D22" s="46">
        <f t="shared" si="1"/>
        <v>11.977272727272727</v>
      </c>
      <c r="E22" s="46">
        <f t="shared" si="2"/>
        <v>3</v>
      </c>
      <c r="F22" s="7">
        <f t="shared" si="3"/>
        <v>4</v>
      </c>
      <c r="G22" s="6">
        <f t="shared" si="4"/>
        <v>9</v>
      </c>
      <c r="H22" s="6">
        <f t="shared" si="5"/>
        <v>6</v>
      </c>
      <c r="I22" s="6">
        <f t="shared" si="6"/>
        <v>5</v>
      </c>
      <c r="J22" s="48">
        <f t="shared" si="7"/>
        <v>0</v>
      </c>
      <c r="K22" s="48">
        <f t="shared" si="8"/>
        <v>2</v>
      </c>
      <c r="L22" s="48">
        <f t="shared" si="9"/>
        <v>0</v>
      </c>
      <c r="M22" s="48">
        <f t="shared" si="10"/>
        <v>0</v>
      </c>
      <c r="N22" s="50">
        <f t="shared" si="11"/>
        <v>0</v>
      </c>
      <c r="O22" s="50">
        <f t="shared" si="12"/>
        <v>0</v>
      </c>
      <c r="P22" s="50">
        <f t="shared" si="13"/>
        <v>0</v>
      </c>
      <c r="Q22" s="50">
        <f t="shared" si="14"/>
        <v>0</v>
      </c>
      <c r="R22" s="42">
        <f t="shared" si="15"/>
        <v>0</v>
      </c>
      <c r="S22" s="24">
        <f t="shared" si="16"/>
        <v>64</v>
      </c>
      <c r="T22" s="25">
        <f t="shared" si="17"/>
        <v>2.1333333333333333</v>
      </c>
      <c r="U22" s="3">
        <f t="shared" si="18"/>
        <v>30</v>
      </c>
      <c r="V22" s="3">
        <f t="shared" si="19"/>
        <v>6</v>
      </c>
      <c r="W22" s="3">
        <f t="shared" si="20"/>
        <v>6</v>
      </c>
      <c r="X22" s="10">
        <f t="shared" si="21"/>
        <v>0</v>
      </c>
      <c r="Y22" s="10">
        <f t="shared" si="22"/>
        <v>0</v>
      </c>
      <c r="Z22" s="1">
        <f t="shared" si="23"/>
        <v>29</v>
      </c>
      <c r="AA22" s="3">
        <f t="shared" si="24"/>
        <v>0</v>
      </c>
      <c r="AB22" s="3">
        <f t="shared" si="25"/>
        <v>0</v>
      </c>
      <c r="AC22" s="10">
        <f t="shared" si="26"/>
        <v>0</v>
      </c>
      <c r="AD22" s="10">
        <f t="shared" si="27"/>
        <v>0</v>
      </c>
      <c r="AE22" s="1">
        <f t="shared" si="28"/>
        <v>5</v>
      </c>
      <c r="AF22" s="3">
        <f t="shared" si="29"/>
        <v>0</v>
      </c>
      <c r="AG22" s="3">
        <f t="shared" si="30"/>
        <v>0</v>
      </c>
      <c r="AH22" s="1">
        <f t="shared" si="31"/>
        <v>0</v>
      </c>
      <c r="AI22" s="1">
        <f t="shared" si="32"/>
        <v>0</v>
      </c>
      <c r="AJ22" s="1">
        <f t="shared" si="33"/>
        <v>0</v>
      </c>
      <c r="AK22" s="3">
        <f t="shared" si="34"/>
        <v>0</v>
      </c>
      <c r="AL22" s="3">
        <f t="shared" si="35"/>
        <v>0</v>
      </c>
      <c r="AM22" s="1">
        <f t="shared" si="36"/>
        <v>0</v>
      </c>
      <c r="AN22" s="1">
        <f t="shared" si="37"/>
        <v>0</v>
      </c>
      <c r="AO22" s="1">
        <f t="shared" si="38"/>
        <v>0</v>
      </c>
      <c r="AP22" s="3">
        <f t="shared" si="39"/>
        <v>0</v>
      </c>
      <c r="AQ22" s="3">
        <f t="shared" si="40"/>
        <v>0</v>
      </c>
      <c r="AR22" s="1">
        <f t="shared" si="41"/>
        <v>0</v>
      </c>
      <c r="AS22" s="1">
        <f t="shared" si="42"/>
        <v>0</v>
      </c>
      <c r="AT22" s="26">
        <f t="shared" si="43"/>
        <v>2.727272727272727</v>
      </c>
      <c r="AU22" s="26">
        <f t="shared" si="44"/>
        <v>3</v>
      </c>
      <c r="AV22" s="26">
        <f t="shared" si="45"/>
        <v>4.833333333333333</v>
      </c>
      <c r="AW22" s="26">
        <f t="shared" si="46"/>
        <v>0</v>
      </c>
      <c r="AX22" s="2">
        <f t="shared" si="47"/>
        <v>1</v>
      </c>
      <c r="AY22" s="26">
        <f t="shared" si="48"/>
        <v>0</v>
      </c>
      <c r="AZ22" s="2">
        <f t="shared" si="49"/>
        <v>0</v>
      </c>
      <c r="BA22" s="26">
        <f t="shared" si="50"/>
        <v>0</v>
      </c>
      <c r="BB22" s="2">
        <f t="shared" si="51"/>
        <v>0</v>
      </c>
      <c r="BC22" s="26">
        <f t="shared" si="52"/>
        <v>0</v>
      </c>
      <c r="BD22" s="1">
        <v>1</v>
      </c>
      <c r="BE22" s="1">
        <v>6</v>
      </c>
      <c r="BF22" s="1">
        <v>3</v>
      </c>
      <c r="BG22" s="1">
        <v>1</v>
      </c>
      <c r="BN22" s="1">
        <v>2</v>
      </c>
      <c r="BQ22" s="1">
        <v>3</v>
      </c>
      <c r="BR22" s="1">
        <v>3</v>
      </c>
      <c r="BS22" s="1">
        <v>2</v>
      </c>
      <c r="BT22" s="1">
        <v>1</v>
      </c>
      <c r="CF22" s="1">
        <v>1</v>
      </c>
      <c r="CG22" s="1">
        <v>3</v>
      </c>
    </row>
    <row r="23" spans="1:118" ht="12.75">
      <c r="A23" s="10">
        <v>21</v>
      </c>
      <c r="B23" s="64" t="s">
        <v>50</v>
      </c>
      <c r="C23" s="51">
        <f t="shared" si="0"/>
        <v>14.7</v>
      </c>
      <c r="D23" s="46">
        <f t="shared" si="1"/>
        <v>10.2</v>
      </c>
      <c r="E23" s="46">
        <f t="shared" si="2"/>
        <v>4.5</v>
      </c>
      <c r="F23" s="7">
        <f t="shared" si="3"/>
        <v>1</v>
      </c>
      <c r="G23" s="6">
        <f t="shared" si="4"/>
        <v>3</v>
      </c>
      <c r="H23" s="6">
        <f t="shared" si="5"/>
        <v>1</v>
      </c>
      <c r="I23" s="6">
        <f t="shared" si="6"/>
        <v>1</v>
      </c>
      <c r="J23" s="48">
        <f t="shared" si="7"/>
        <v>0</v>
      </c>
      <c r="K23" s="48">
        <f t="shared" si="8"/>
        <v>1</v>
      </c>
      <c r="L23" s="48">
        <f t="shared" si="9"/>
        <v>0</v>
      </c>
      <c r="M23" s="48">
        <f t="shared" si="10"/>
        <v>0</v>
      </c>
      <c r="N23" s="50">
        <f t="shared" si="11"/>
        <v>0</v>
      </c>
      <c r="O23" s="50">
        <f t="shared" si="12"/>
        <v>0</v>
      </c>
      <c r="P23" s="50">
        <f t="shared" si="13"/>
        <v>0</v>
      </c>
      <c r="Q23" s="50">
        <f t="shared" si="14"/>
        <v>0</v>
      </c>
      <c r="R23" s="42">
        <f t="shared" si="15"/>
        <v>0</v>
      </c>
      <c r="S23" s="24">
        <f t="shared" si="16"/>
        <v>17</v>
      </c>
      <c r="T23" s="25">
        <f t="shared" si="17"/>
        <v>0.5666666666666667</v>
      </c>
      <c r="U23" s="3">
        <f t="shared" si="18"/>
        <v>0</v>
      </c>
      <c r="V23" s="3">
        <f t="shared" si="19"/>
        <v>0</v>
      </c>
      <c r="W23" s="3">
        <f t="shared" si="20"/>
        <v>0</v>
      </c>
      <c r="X23" s="10">
        <f t="shared" si="21"/>
        <v>0</v>
      </c>
      <c r="Y23" s="10">
        <f t="shared" si="22"/>
        <v>0</v>
      </c>
      <c r="Z23" s="1">
        <f t="shared" si="23"/>
        <v>0</v>
      </c>
      <c r="AA23" s="3">
        <f t="shared" si="24"/>
        <v>0</v>
      </c>
      <c r="AB23" s="3">
        <f t="shared" si="25"/>
        <v>0</v>
      </c>
      <c r="AC23" s="10">
        <f t="shared" si="26"/>
        <v>0</v>
      </c>
      <c r="AD23" s="10">
        <f t="shared" si="27"/>
        <v>0</v>
      </c>
      <c r="AE23" s="1">
        <f t="shared" si="28"/>
        <v>0</v>
      </c>
      <c r="AF23" s="3">
        <f t="shared" si="29"/>
        <v>0</v>
      </c>
      <c r="AG23" s="3">
        <f t="shared" si="30"/>
        <v>0</v>
      </c>
      <c r="AH23" s="1">
        <f t="shared" si="31"/>
        <v>0</v>
      </c>
      <c r="AI23" s="1">
        <f t="shared" si="32"/>
        <v>0</v>
      </c>
      <c r="AJ23" s="1">
        <f t="shared" si="33"/>
        <v>0</v>
      </c>
      <c r="AK23" s="3">
        <f t="shared" si="34"/>
        <v>0</v>
      </c>
      <c r="AL23" s="3">
        <f t="shared" si="35"/>
        <v>0</v>
      </c>
      <c r="AM23" s="1">
        <f t="shared" si="36"/>
        <v>0</v>
      </c>
      <c r="AN23" s="1">
        <f t="shared" si="37"/>
        <v>0</v>
      </c>
      <c r="AO23" s="1">
        <f t="shared" si="38"/>
        <v>17</v>
      </c>
      <c r="AP23" s="3">
        <f t="shared" si="39"/>
        <v>3</v>
      </c>
      <c r="AQ23" s="3">
        <f t="shared" si="40"/>
        <v>3</v>
      </c>
      <c r="AR23" s="1">
        <f t="shared" si="41"/>
        <v>0</v>
      </c>
      <c r="AS23" s="1">
        <f t="shared" si="42"/>
        <v>0</v>
      </c>
      <c r="AT23" s="26">
        <f t="shared" si="43"/>
        <v>0</v>
      </c>
      <c r="AU23" s="26">
        <f t="shared" si="44"/>
        <v>0</v>
      </c>
      <c r="AV23" s="26">
        <f t="shared" si="45"/>
        <v>0</v>
      </c>
      <c r="AW23" s="26">
        <f t="shared" si="46"/>
        <v>0</v>
      </c>
      <c r="AX23" s="2">
        <f t="shared" si="47"/>
        <v>0</v>
      </c>
      <c r="AY23" s="26">
        <f t="shared" si="48"/>
        <v>0</v>
      </c>
      <c r="AZ23" s="2">
        <f t="shared" si="49"/>
        <v>0</v>
      </c>
      <c r="BA23" s="26">
        <f t="shared" si="50"/>
        <v>0</v>
      </c>
      <c r="BB23" s="2">
        <f t="shared" si="51"/>
        <v>3.4</v>
      </c>
      <c r="BC23" s="26">
        <f t="shared" si="52"/>
        <v>1.5</v>
      </c>
      <c r="DD23" s="1">
        <v>1</v>
      </c>
      <c r="DE23" s="1">
        <v>3</v>
      </c>
      <c r="DF23" s="1">
        <v>1</v>
      </c>
      <c r="DG23" s="1">
        <v>1</v>
      </c>
      <c r="DN23" s="1">
        <v>1</v>
      </c>
    </row>
    <row r="24" spans="1:110" ht="12.75">
      <c r="A24" s="10">
        <v>22</v>
      </c>
      <c r="B24" s="64" t="s">
        <v>47</v>
      </c>
      <c r="C24" s="51">
        <f t="shared" si="0"/>
        <v>13.600000000000001</v>
      </c>
      <c r="D24" s="46">
        <f t="shared" si="1"/>
        <v>7.3500000000000005</v>
      </c>
      <c r="E24" s="46">
        <f t="shared" si="2"/>
        <v>6.25</v>
      </c>
      <c r="F24" s="7">
        <f t="shared" si="3"/>
        <v>1</v>
      </c>
      <c r="G24" s="6">
        <f t="shared" si="4"/>
        <v>2</v>
      </c>
      <c r="H24" s="6">
        <f t="shared" si="5"/>
        <v>2</v>
      </c>
      <c r="I24" s="6">
        <f t="shared" si="6"/>
        <v>1</v>
      </c>
      <c r="J24" s="48">
        <f t="shared" si="7"/>
        <v>0</v>
      </c>
      <c r="K24" s="48">
        <f t="shared" si="8"/>
        <v>1</v>
      </c>
      <c r="L24" s="48">
        <f t="shared" si="9"/>
        <v>1</v>
      </c>
      <c r="M24" s="48">
        <f t="shared" si="10"/>
        <v>0</v>
      </c>
      <c r="N24" s="50">
        <f t="shared" si="11"/>
        <v>0</v>
      </c>
      <c r="O24" s="50">
        <f t="shared" si="12"/>
        <v>0</v>
      </c>
      <c r="P24" s="50">
        <f t="shared" si="13"/>
        <v>0</v>
      </c>
      <c r="Q24" s="50">
        <f t="shared" si="14"/>
        <v>0</v>
      </c>
      <c r="R24" s="42">
        <f t="shared" si="15"/>
        <v>0</v>
      </c>
      <c r="S24" s="24">
        <f t="shared" si="16"/>
        <v>16</v>
      </c>
      <c r="T24" s="25">
        <f t="shared" si="17"/>
        <v>0.5333333333333333</v>
      </c>
      <c r="U24" s="3">
        <f t="shared" si="18"/>
        <v>0</v>
      </c>
      <c r="V24" s="3">
        <f t="shared" si="19"/>
        <v>0</v>
      </c>
      <c r="W24" s="3">
        <f t="shared" si="20"/>
        <v>0</v>
      </c>
      <c r="X24" s="10">
        <f t="shared" si="21"/>
        <v>0</v>
      </c>
      <c r="Y24" s="10">
        <f t="shared" si="22"/>
        <v>0</v>
      </c>
      <c r="Z24" s="1">
        <f t="shared" si="23"/>
        <v>3</v>
      </c>
      <c r="AA24" s="3">
        <f t="shared" si="24"/>
        <v>0</v>
      </c>
      <c r="AB24" s="3">
        <f t="shared" si="25"/>
        <v>0</v>
      </c>
      <c r="AC24" s="10">
        <f t="shared" si="26"/>
        <v>0</v>
      </c>
      <c r="AD24" s="10">
        <f t="shared" si="27"/>
        <v>0</v>
      </c>
      <c r="AE24" s="1">
        <f t="shared" si="28"/>
        <v>1</v>
      </c>
      <c r="AF24" s="3">
        <f t="shared" si="29"/>
        <v>0</v>
      </c>
      <c r="AG24" s="3">
        <f t="shared" si="30"/>
        <v>0</v>
      </c>
      <c r="AH24" s="1">
        <f t="shared" si="31"/>
        <v>0</v>
      </c>
      <c r="AI24" s="1">
        <f t="shared" si="32"/>
        <v>0</v>
      </c>
      <c r="AJ24" s="1">
        <f t="shared" si="33"/>
        <v>10</v>
      </c>
      <c r="AK24" s="3">
        <f t="shared" si="34"/>
        <v>5</v>
      </c>
      <c r="AL24" s="3">
        <f t="shared" si="35"/>
        <v>5</v>
      </c>
      <c r="AM24" s="1">
        <f t="shared" si="36"/>
        <v>0</v>
      </c>
      <c r="AN24" s="1">
        <f t="shared" si="37"/>
        <v>0</v>
      </c>
      <c r="AO24" s="1">
        <f t="shared" si="38"/>
        <v>2</v>
      </c>
      <c r="AP24" s="3">
        <f t="shared" si="39"/>
        <v>0</v>
      </c>
      <c r="AQ24" s="3">
        <f t="shared" si="40"/>
        <v>0</v>
      </c>
      <c r="AR24" s="1">
        <f t="shared" si="41"/>
        <v>0</v>
      </c>
      <c r="AS24" s="1">
        <f t="shared" si="42"/>
        <v>0</v>
      </c>
      <c r="AT24" s="26">
        <f t="shared" si="43"/>
        <v>0</v>
      </c>
      <c r="AU24" s="26">
        <f t="shared" si="44"/>
        <v>0</v>
      </c>
      <c r="AV24" s="26">
        <f t="shared" si="45"/>
        <v>0.5</v>
      </c>
      <c r="AW24" s="26">
        <f t="shared" si="46"/>
        <v>0</v>
      </c>
      <c r="AX24" s="2">
        <f t="shared" si="47"/>
        <v>0.2</v>
      </c>
      <c r="AY24" s="26">
        <f t="shared" si="48"/>
        <v>0</v>
      </c>
      <c r="AZ24" s="2">
        <f t="shared" si="49"/>
        <v>2</v>
      </c>
      <c r="BA24" s="26">
        <f t="shared" si="50"/>
        <v>2.5</v>
      </c>
      <c r="BB24" s="2">
        <f t="shared" si="51"/>
        <v>0.4</v>
      </c>
      <c r="BC24" s="26">
        <f t="shared" si="52"/>
        <v>0</v>
      </c>
      <c r="BR24" s="1">
        <v>1</v>
      </c>
      <c r="CG24" s="1">
        <v>1</v>
      </c>
      <c r="CQ24" s="1">
        <v>1</v>
      </c>
      <c r="CR24" s="1">
        <v>1</v>
      </c>
      <c r="CS24" s="1">
        <v>1</v>
      </c>
      <c r="DA24" s="1">
        <v>1</v>
      </c>
      <c r="DB24" s="1">
        <v>1</v>
      </c>
      <c r="DF24" s="1">
        <v>1</v>
      </c>
    </row>
    <row r="25" spans="1:93" ht="12.75">
      <c r="A25" s="10">
        <v>23</v>
      </c>
      <c r="B25" s="64" t="s">
        <v>37</v>
      </c>
      <c r="C25" s="51">
        <f t="shared" si="0"/>
        <v>9.25</v>
      </c>
      <c r="D25" s="46">
        <f t="shared" si="1"/>
        <v>4.25</v>
      </c>
      <c r="E25" s="46">
        <f t="shared" si="2"/>
        <v>5</v>
      </c>
      <c r="F25" s="7">
        <f t="shared" si="3"/>
        <v>2</v>
      </c>
      <c r="G25" s="6">
        <f t="shared" si="4"/>
        <v>0</v>
      </c>
      <c r="H25" s="6">
        <f t="shared" si="5"/>
        <v>0</v>
      </c>
      <c r="I25" s="6">
        <f t="shared" si="6"/>
        <v>1</v>
      </c>
      <c r="J25" s="48">
        <f t="shared" si="7"/>
        <v>0</v>
      </c>
      <c r="K25" s="48">
        <f t="shared" si="8"/>
        <v>1</v>
      </c>
      <c r="L25" s="48">
        <f t="shared" si="9"/>
        <v>1</v>
      </c>
      <c r="M25" s="48">
        <f t="shared" si="10"/>
        <v>0</v>
      </c>
      <c r="N25" s="50">
        <f t="shared" si="11"/>
        <v>0</v>
      </c>
      <c r="O25" s="50">
        <f t="shared" si="12"/>
        <v>0</v>
      </c>
      <c r="P25" s="50">
        <f t="shared" si="13"/>
        <v>0</v>
      </c>
      <c r="Q25" s="50">
        <f t="shared" si="14"/>
        <v>0</v>
      </c>
      <c r="R25" s="42">
        <f t="shared" si="15"/>
        <v>0</v>
      </c>
      <c r="S25" s="24">
        <f t="shared" si="16"/>
        <v>11</v>
      </c>
      <c r="T25" s="25">
        <f t="shared" si="17"/>
        <v>0.36666666666666664</v>
      </c>
      <c r="U25" s="3">
        <f t="shared" si="18"/>
        <v>0</v>
      </c>
      <c r="V25" s="3">
        <f t="shared" si="19"/>
        <v>0</v>
      </c>
      <c r="W25" s="3">
        <f t="shared" si="20"/>
        <v>0</v>
      </c>
      <c r="X25" s="10">
        <f t="shared" si="21"/>
        <v>0</v>
      </c>
      <c r="Y25" s="10">
        <f t="shared" si="22"/>
        <v>0</v>
      </c>
      <c r="Z25" s="1">
        <f t="shared" si="23"/>
        <v>1</v>
      </c>
      <c r="AA25" s="3">
        <f t="shared" si="24"/>
        <v>0</v>
      </c>
      <c r="AB25" s="3">
        <f t="shared" si="25"/>
        <v>0</v>
      </c>
      <c r="AC25" s="10">
        <f t="shared" si="26"/>
        <v>0</v>
      </c>
      <c r="AD25" s="10">
        <f t="shared" si="27"/>
        <v>0</v>
      </c>
      <c r="AE25" s="1">
        <f t="shared" si="28"/>
        <v>10</v>
      </c>
      <c r="AF25" s="3">
        <f t="shared" si="29"/>
        <v>5</v>
      </c>
      <c r="AG25" s="3">
        <f t="shared" si="30"/>
        <v>5</v>
      </c>
      <c r="AH25" s="1">
        <f t="shared" si="31"/>
        <v>0</v>
      </c>
      <c r="AI25" s="1">
        <f t="shared" si="32"/>
        <v>0</v>
      </c>
      <c r="AJ25" s="1">
        <f t="shared" si="33"/>
        <v>0</v>
      </c>
      <c r="AK25" s="3">
        <f t="shared" si="34"/>
        <v>0</v>
      </c>
      <c r="AL25" s="3">
        <f t="shared" si="35"/>
        <v>0</v>
      </c>
      <c r="AM25" s="1">
        <f t="shared" si="36"/>
        <v>0</v>
      </c>
      <c r="AN25" s="1">
        <f t="shared" si="37"/>
        <v>0</v>
      </c>
      <c r="AO25" s="1">
        <f t="shared" si="38"/>
        <v>0</v>
      </c>
      <c r="AP25" s="3">
        <f t="shared" si="39"/>
        <v>0</v>
      </c>
      <c r="AQ25" s="3">
        <f t="shared" si="40"/>
        <v>0</v>
      </c>
      <c r="AR25" s="1">
        <f t="shared" si="41"/>
        <v>0</v>
      </c>
      <c r="AS25" s="1">
        <f t="shared" si="42"/>
        <v>0</v>
      </c>
      <c r="AT25" s="26">
        <f t="shared" si="43"/>
        <v>0</v>
      </c>
      <c r="AU25" s="26">
        <f t="shared" si="44"/>
        <v>0</v>
      </c>
      <c r="AV25" s="26">
        <f t="shared" si="45"/>
        <v>0.16666666666666666</v>
      </c>
      <c r="AW25" s="26">
        <f t="shared" si="46"/>
        <v>0</v>
      </c>
      <c r="AX25" s="2">
        <f t="shared" si="47"/>
        <v>2</v>
      </c>
      <c r="AY25" s="26">
        <f t="shared" si="48"/>
        <v>2.5</v>
      </c>
      <c r="AZ25" s="2">
        <f t="shared" si="49"/>
        <v>0</v>
      </c>
      <c r="BA25" s="26">
        <f t="shared" si="50"/>
        <v>0</v>
      </c>
      <c r="BB25" s="2">
        <f t="shared" si="51"/>
        <v>0</v>
      </c>
      <c r="BC25" s="26">
        <f t="shared" si="52"/>
        <v>0</v>
      </c>
      <c r="BT25" s="1">
        <v>1</v>
      </c>
      <c r="CD25" s="1">
        <v>2</v>
      </c>
      <c r="CN25" s="1">
        <v>1</v>
      </c>
      <c r="CO25" s="1">
        <v>1</v>
      </c>
    </row>
    <row r="26" spans="1:93" ht="12.75">
      <c r="A26" s="10">
        <v>24</v>
      </c>
      <c r="B26" s="64" t="s">
        <v>35</v>
      </c>
      <c r="C26" s="51">
        <f t="shared" si="0"/>
        <v>8</v>
      </c>
      <c r="D26" s="46">
        <f t="shared" si="1"/>
        <v>3</v>
      </c>
      <c r="E26" s="46">
        <f t="shared" si="2"/>
        <v>5</v>
      </c>
      <c r="F26" s="7">
        <f t="shared" si="3"/>
        <v>2</v>
      </c>
      <c r="G26" s="6">
        <f t="shared" si="4"/>
        <v>1</v>
      </c>
      <c r="H26" s="6">
        <f t="shared" si="5"/>
        <v>1</v>
      </c>
      <c r="I26" s="6">
        <f t="shared" si="6"/>
        <v>1</v>
      </c>
      <c r="J26" s="48">
        <f t="shared" si="7"/>
        <v>1</v>
      </c>
      <c r="K26" s="48">
        <f t="shared" si="8"/>
        <v>0</v>
      </c>
      <c r="L26" s="48">
        <f t="shared" si="9"/>
        <v>1</v>
      </c>
      <c r="M26" s="48">
        <f t="shared" si="10"/>
        <v>1</v>
      </c>
      <c r="N26" s="50">
        <f t="shared" si="11"/>
        <v>0</v>
      </c>
      <c r="O26" s="50">
        <f t="shared" si="12"/>
        <v>0</v>
      </c>
      <c r="P26" s="50">
        <f t="shared" si="13"/>
        <v>0</v>
      </c>
      <c r="Q26" s="50">
        <f t="shared" si="14"/>
        <v>0</v>
      </c>
      <c r="R26" s="42">
        <f t="shared" si="15"/>
        <v>0</v>
      </c>
      <c r="S26" s="24">
        <f t="shared" si="16"/>
        <v>16</v>
      </c>
      <c r="T26" s="25">
        <f t="shared" si="17"/>
        <v>0.5333333333333333</v>
      </c>
      <c r="U26" s="3">
        <f t="shared" si="18"/>
        <v>11</v>
      </c>
      <c r="V26" s="3">
        <f t="shared" si="19"/>
        <v>6</v>
      </c>
      <c r="W26" s="3">
        <f t="shared" si="20"/>
        <v>6</v>
      </c>
      <c r="X26" s="10">
        <f t="shared" si="21"/>
        <v>0</v>
      </c>
      <c r="Y26" s="10">
        <f t="shared" si="22"/>
        <v>0</v>
      </c>
      <c r="Z26" s="1">
        <f t="shared" si="23"/>
        <v>0</v>
      </c>
      <c r="AA26" s="3">
        <f t="shared" si="24"/>
        <v>0</v>
      </c>
      <c r="AB26" s="3">
        <f t="shared" si="25"/>
        <v>0</v>
      </c>
      <c r="AC26" s="10">
        <f t="shared" si="26"/>
        <v>0</v>
      </c>
      <c r="AD26" s="10">
        <f t="shared" si="27"/>
        <v>0</v>
      </c>
      <c r="AE26" s="1">
        <f t="shared" si="28"/>
        <v>5</v>
      </c>
      <c r="AF26" s="3">
        <f t="shared" si="29"/>
        <v>2</v>
      </c>
      <c r="AG26" s="3">
        <f t="shared" si="30"/>
        <v>2</v>
      </c>
      <c r="AH26" s="1">
        <f t="shared" si="31"/>
        <v>0</v>
      </c>
      <c r="AI26" s="1">
        <f t="shared" si="32"/>
        <v>0</v>
      </c>
      <c r="AJ26" s="1">
        <f t="shared" si="33"/>
        <v>0</v>
      </c>
      <c r="AK26" s="3">
        <f t="shared" si="34"/>
        <v>0</v>
      </c>
      <c r="AL26" s="3">
        <f t="shared" si="35"/>
        <v>0</v>
      </c>
      <c r="AM26" s="1">
        <f t="shared" si="36"/>
        <v>0</v>
      </c>
      <c r="AN26" s="1">
        <f t="shared" si="37"/>
        <v>0</v>
      </c>
      <c r="AO26" s="1">
        <f t="shared" si="38"/>
        <v>0</v>
      </c>
      <c r="AP26" s="3">
        <f t="shared" si="39"/>
        <v>0</v>
      </c>
      <c r="AQ26" s="3">
        <f t="shared" si="40"/>
        <v>0</v>
      </c>
      <c r="AR26" s="1">
        <f t="shared" si="41"/>
        <v>0</v>
      </c>
      <c r="AS26" s="1">
        <f t="shared" si="42"/>
        <v>0</v>
      </c>
      <c r="AT26" s="26">
        <f t="shared" si="43"/>
        <v>1</v>
      </c>
      <c r="AU26" s="26">
        <f t="shared" si="44"/>
        <v>3</v>
      </c>
      <c r="AV26" s="26">
        <f t="shared" si="45"/>
        <v>0</v>
      </c>
      <c r="AW26" s="26">
        <f t="shared" si="46"/>
        <v>0</v>
      </c>
      <c r="AX26" s="2">
        <f t="shared" si="47"/>
        <v>1</v>
      </c>
      <c r="AY26" s="26">
        <f t="shared" si="48"/>
        <v>1</v>
      </c>
      <c r="AZ26" s="2">
        <f t="shared" si="49"/>
        <v>0</v>
      </c>
      <c r="BA26" s="26">
        <f t="shared" si="50"/>
        <v>0</v>
      </c>
      <c r="BB26" s="2">
        <f t="shared" si="51"/>
        <v>0</v>
      </c>
      <c r="BC26" s="26">
        <f t="shared" si="52"/>
        <v>0</v>
      </c>
      <c r="BD26" s="1">
        <v>2</v>
      </c>
      <c r="BG26" s="1">
        <v>1</v>
      </c>
      <c r="BM26" s="1">
        <v>1</v>
      </c>
      <c r="BP26" s="1">
        <v>1</v>
      </c>
      <c r="CE26" s="1">
        <v>1</v>
      </c>
      <c r="CF26" s="1">
        <v>1</v>
      </c>
      <c r="CO26" s="1">
        <v>1</v>
      </c>
    </row>
    <row r="27" spans="1:108" ht="12.75">
      <c r="A27" s="10">
        <v>25</v>
      </c>
      <c r="B27" s="64" t="s">
        <v>54</v>
      </c>
      <c r="C27" s="51">
        <f t="shared" si="0"/>
        <v>5.25</v>
      </c>
      <c r="D27" s="46">
        <f t="shared" si="1"/>
        <v>5.25</v>
      </c>
      <c r="E27" s="46">
        <f t="shared" si="2"/>
        <v>0</v>
      </c>
      <c r="F27" s="7">
        <f t="shared" si="3"/>
        <v>1</v>
      </c>
      <c r="G27" s="6">
        <f t="shared" si="4"/>
        <v>1</v>
      </c>
      <c r="H27" s="6">
        <f t="shared" si="5"/>
        <v>1</v>
      </c>
      <c r="I27" s="6">
        <f t="shared" si="6"/>
        <v>1</v>
      </c>
      <c r="J27" s="48">
        <f t="shared" si="7"/>
        <v>0</v>
      </c>
      <c r="K27" s="48">
        <f t="shared" si="8"/>
        <v>0</v>
      </c>
      <c r="L27" s="48">
        <f t="shared" si="9"/>
        <v>0</v>
      </c>
      <c r="M27" s="48">
        <f t="shared" si="10"/>
        <v>0</v>
      </c>
      <c r="N27" s="50">
        <f t="shared" si="11"/>
        <v>0</v>
      </c>
      <c r="O27" s="50">
        <f t="shared" si="12"/>
        <v>0</v>
      </c>
      <c r="P27" s="50">
        <f t="shared" si="13"/>
        <v>0</v>
      </c>
      <c r="Q27" s="50">
        <f t="shared" si="14"/>
        <v>0</v>
      </c>
      <c r="R27" s="42">
        <f t="shared" si="15"/>
        <v>0</v>
      </c>
      <c r="S27" s="24">
        <f t="shared" si="16"/>
        <v>11</v>
      </c>
      <c r="T27" s="25">
        <f t="shared" si="17"/>
        <v>0.36666666666666664</v>
      </c>
      <c r="U27" s="3">
        <f t="shared" si="18"/>
        <v>0</v>
      </c>
      <c r="V27" s="3">
        <f t="shared" si="19"/>
        <v>0</v>
      </c>
      <c r="W27" s="3">
        <f t="shared" si="20"/>
        <v>0</v>
      </c>
      <c r="X27" s="10">
        <f t="shared" si="21"/>
        <v>0</v>
      </c>
      <c r="Y27" s="10">
        <f t="shared" si="22"/>
        <v>0</v>
      </c>
      <c r="Z27" s="1">
        <f t="shared" si="23"/>
        <v>3</v>
      </c>
      <c r="AA27" s="3">
        <f t="shared" si="24"/>
        <v>0</v>
      </c>
      <c r="AB27" s="3">
        <f t="shared" si="25"/>
        <v>0</v>
      </c>
      <c r="AC27" s="10">
        <f t="shared" si="26"/>
        <v>0</v>
      </c>
      <c r="AD27" s="10">
        <f t="shared" si="27"/>
        <v>0</v>
      </c>
      <c r="AE27" s="1">
        <f t="shared" si="28"/>
        <v>0</v>
      </c>
      <c r="AF27" s="3">
        <f t="shared" si="29"/>
        <v>0</v>
      </c>
      <c r="AG27" s="3">
        <f t="shared" si="30"/>
        <v>0</v>
      </c>
      <c r="AH27" s="1">
        <f t="shared" si="31"/>
        <v>0</v>
      </c>
      <c r="AI27" s="1">
        <f t="shared" si="32"/>
        <v>0</v>
      </c>
      <c r="AJ27" s="1">
        <f t="shared" si="33"/>
        <v>3</v>
      </c>
      <c r="AK27" s="3">
        <f t="shared" si="34"/>
        <v>0</v>
      </c>
      <c r="AL27" s="3">
        <f t="shared" si="35"/>
        <v>0</v>
      </c>
      <c r="AM27" s="1">
        <f t="shared" si="36"/>
        <v>0</v>
      </c>
      <c r="AN27" s="1">
        <f t="shared" si="37"/>
        <v>0</v>
      </c>
      <c r="AO27" s="1">
        <f t="shared" si="38"/>
        <v>5</v>
      </c>
      <c r="AP27" s="3">
        <f t="shared" si="39"/>
        <v>0</v>
      </c>
      <c r="AQ27" s="3">
        <f t="shared" si="40"/>
        <v>0</v>
      </c>
      <c r="AR27" s="1">
        <f t="shared" si="41"/>
        <v>0</v>
      </c>
      <c r="AS27" s="1">
        <f t="shared" si="42"/>
        <v>0</v>
      </c>
      <c r="AT27" s="26">
        <f t="shared" si="43"/>
        <v>0</v>
      </c>
      <c r="AU27" s="26">
        <f t="shared" si="44"/>
        <v>0</v>
      </c>
      <c r="AV27" s="26">
        <f t="shared" si="45"/>
        <v>0.5</v>
      </c>
      <c r="AW27" s="26">
        <f t="shared" si="46"/>
        <v>0</v>
      </c>
      <c r="AX27" s="2">
        <f t="shared" si="47"/>
        <v>0</v>
      </c>
      <c r="AY27" s="26">
        <f t="shared" si="48"/>
        <v>0</v>
      </c>
      <c r="AZ27" s="2">
        <f t="shared" si="49"/>
        <v>0.6</v>
      </c>
      <c r="BA27" s="26">
        <f t="shared" si="50"/>
        <v>0</v>
      </c>
      <c r="BB27" s="2">
        <f t="shared" si="51"/>
        <v>1</v>
      </c>
      <c r="BC27" s="26">
        <f t="shared" si="52"/>
        <v>0</v>
      </c>
      <c r="BS27" s="1">
        <v>1</v>
      </c>
      <c r="BT27" s="1">
        <v>1</v>
      </c>
      <c r="CR27" s="1">
        <v>1</v>
      </c>
      <c r="DD27" s="1">
        <v>1</v>
      </c>
    </row>
    <row r="28" spans="1:109" ht="12.75">
      <c r="A28" s="10">
        <v>26</v>
      </c>
      <c r="B28" s="64" t="s">
        <v>49</v>
      </c>
      <c r="C28" s="51">
        <f t="shared" si="0"/>
        <v>4.254545454545454</v>
      </c>
      <c r="D28" s="46">
        <f t="shared" si="1"/>
        <v>4.254545454545454</v>
      </c>
      <c r="E28" s="46">
        <f t="shared" si="2"/>
        <v>0</v>
      </c>
      <c r="F28" s="7">
        <f t="shared" si="3"/>
        <v>1</v>
      </c>
      <c r="G28" s="6">
        <f t="shared" si="4"/>
        <v>2</v>
      </c>
      <c r="H28" s="6">
        <f t="shared" si="5"/>
        <v>1</v>
      </c>
      <c r="I28" s="6">
        <f t="shared" si="6"/>
        <v>0</v>
      </c>
      <c r="J28" s="48">
        <f t="shared" si="7"/>
        <v>0</v>
      </c>
      <c r="K28" s="48">
        <f t="shared" si="8"/>
        <v>0</v>
      </c>
      <c r="L28" s="48">
        <f t="shared" si="9"/>
        <v>0</v>
      </c>
      <c r="M28" s="48">
        <f t="shared" si="10"/>
        <v>0</v>
      </c>
      <c r="N28" s="50">
        <f t="shared" si="11"/>
        <v>0</v>
      </c>
      <c r="O28" s="50">
        <f t="shared" si="12"/>
        <v>0</v>
      </c>
      <c r="P28" s="50">
        <f t="shared" si="13"/>
        <v>0</v>
      </c>
      <c r="Q28" s="50">
        <f t="shared" si="14"/>
        <v>0</v>
      </c>
      <c r="R28" s="42">
        <f t="shared" si="15"/>
        <v>0</v>
      </c>
      <c r="S28" s="24">
        <f t="shared" si="16"/>
        <v>13</v>
      </c>
      <c r="T28" s="25">
        <f t="shared" si="17"/>
        <v>0.43333333333333335</v>
      </c>
      <c r="U28" s="3">
        <f t="shared" si="18"/>
        <v>5</v>
      </c>
      <c r="V28" s="3">
        <f t="shared" si="19"/>
        <v>0</v>
      </c>
      <c r="W28" s="3">
        <f t="shared" si="20"/>
        <v>0</v>
      </c>
      <c r="X28" s="10">
        <f t="shared" si="21"/>
        <v>0</v>
      </c>
      <c r="Y28" s="10">
        <f t="shared" si="22"/>
        <v>0</v>
      </c>
      <c r="Z28" s="1">
        <f t="shared" si="23"/>
        <v>0</v>
      </c>
      <c r="AA28" s="3">
        <f t="shared" si="24"/>
        <v>0</v>
      </c>
      <c r="AB28" s="3">
        <f t="shared" si="25"/>
        <v>0</v>
      </c>
      <c r="AC28" s="10">
        <f t="shared" si="26"/>
        <v>0</v>
      </c>
      <c r="AD28" s="10">
        <f t="shared" si="27"/>
        <v>0</v>
      </c>
      <c r="AE28" s="1">
        <f t="shared" si="28"/>
        <v>5</v>
      </c>
      <c r="AF28" s="3">
        <f t="shared" si="29"/>
        <v>0</v>
      </c>
      <c r="AG28" s="3">
        <f t="shared" si="30"/>
        <v>0</v>
      </c>
      <c r="AH28" s="1">
        <f t="shared" si="31"/>
        <v>0</v>
      </c>
      <c r="AI28" s="1">
        <f t="shared" si="32"/>
        <v>0</v>
      </c>
      <c r="AJ28" s="1">
        <f t="shared" si="33"/>
        <v>0</v>
      </c>
      <c r="AK28" s="3">
        <f t="shared" si="34"/>
        <v>0</v>
      </c>
      <c r="AL28" s="3">
        <f t="shared" si="35"/>
        <v>0</v>
      </c>
      <c r="AM28" s="1">
        <f t="shared" si="36"/>
        <v>0</v>
      </c>
      <c r="AN28" s="1">
        <f t="shared" si="37"/>
        <v>0</v>
      </c>
      <c r="AO28" s="1">
        <f t="shared" si="38"/>
        <v>3</v>
      </c>
      <c r="AP28" s="3">
        <f t="shared" si="39"/>
        <v>0</v>
      </c>
      <c r="AQ28" s="3">
        <f t="shared" si="40"/>
        <v>0</v>
      </c>
      <c r="AR28" s="1">
        <f t="shared" si="41"/>
        <v>0</v>
      </c>
      <c r="AS28" s="1">
        <f t="shared" si="42"/>
        <v>0</v>
      </c>
      <c r="AT28" s="26">
        <f t="shared" si="43"/>
        <v>0.45454545454545453</v>
      </c>
      <c r="AU28" s="26">
        <f t="shared" si="44"/>
        <v>0</v>
      </c>
      <c r="AV28" s="26">
        <f t="shared" si="45"/>
        <v>0</v>
      </c>
      <c r="AW28" s="26">
        <f t="shared" si="46"/>
        <v>0</v>
      </c>
      <c r="AX28" s="2">
        <f t="shared" si="47"/>
        <v>1</v>
      </c>
      <c r="AY28" s="26">
        <f t="shared" si="48"/>
        <v>0</v>
      </c>
      <c r="AZ28" s="2">
        <f t="shared" si="49"/>
        <v>0</v>
      </c>
      <c r="BA28" s="26">
        <f t="shared" si="50"/>
        <v>0</v>
      </c>
      <c r="BB28" s="2">
        <f t="shared" si="51"/>
        <v>0.6</v>
      </c>
      <c r="BC28" s="26">
        <f t="shared" si="52"/>
        <v>0</v>
      </c>
      <c r="BE28" s="1">
        <v>1</v>
      </c>
      <c r="BF28" s="1">
        <v>1</v>
      </c>
      <c r="CD28" s="1">
        <v>1</v>
      </c>
      <c r="DE28" s="1">
        <v>1</v>
      </c>
    </row>
    <row r="29" spans="1:98" ht="12.75">
      <c r="A29" s="10">
        <v>27</v>
      </c>
      <c r="B29" s="64" t="s">
        <v>53</v>
      </c>
      <c r="C29" s="51">
        <f t="shared" si="0"/>
        <v>3.75</v>
      </c>
      <c r="D29" s="46">
        <f t="shared" si="1"/>
        <v>3.75</v>
      </c>
      <c r="E29" s="46">
        <f t="shared" si="2"/>
        <v>0</v>
      </c>
      <c r="F29" s="7">
        <f t="shared" si="3"/>
        <v>1</v>
      </c>
      <c r="G29" s="6">
        <f t="shared" si="4"/>
        <v>0</v>
      </c>
      <c r="H29" s="6">
        <f t="shared" si="5"/>
        <v>1</v>
      </c>
      <c r="I29" s="6">
        <f t="shared" si="6"/>
        <v>2</v>
      </c>
      <c r="J29" s="48">
        <f t="shared" si="7"/>
        <v>0</v>
      </c>
      <c r="K29" s="48">
        <f t="shared" si="8"/>
        <v>0</v>
      </c>
      <c r="L29" s="48">
        <f t="shared" si="9"/>
        <v>0</v>
      </c>
      <c r="M29" s="48">
        <f t="shared" si="10"/>
        <v>0</v>
      </c>
      <c r="N29" s="50">
        <f t="shared" si="11"/>
        <v>0</v>
      </c>
      <c r="O29" s="50">
        <f t="shared" si="12"/>
        <v>0</v>
      </c>
      <c r="P29" s="50">
        <f t="shared" si="13"/>
        <v>0</v>
      </c>
      <c r="Q29" s="50">
        <f t="shared" si="14"/>
        <v>0</v>
      </c>
      <c r="R29" s="42">
        <f t="shared" si="15"/>
        <v>0</v>
      </c>
      <c r="S29" s="24">
        <f t="shared" si="16"/>
        <v>9</v>
      </c>
      <c r="T29" s="25">
        <f t="shared" si="17"/>
        <v>0.3</v>
      </c>
      <c r="U29" s="3">
        <f t="shared" si="18"/>
        <v>0</v>
      </c>
      <c r="V29" s="3">
        <f t="shared" si="19"/>
        <v>0</v>
      </c>
      <c r="W29" s="3">
        <f t="shared" si="20"/>
        <v>0</v>
      </c>
      <c r="X29" s="10">
        <f t="shared" si="21"/>
        <v>0</v>
      </c>
      <c r="Y29" s="10">
        <f t="shared" si="22"/>
        <v>0</v>
      </c>
      <c r="Z29" s="1">
        <f t="shared" si="23"/>
        <v>3</v>
      </c>
      <c r="AA29" s="3">
        <f t="shared" si="24"/>
        <v>0</v>
      </c>
      <c r="AB29" s="3">
        <f t="shared" si="25"/>
        <v>0</v>
      </c>
      <c r="AC29" s="10">
        <f t="shared" si="26"/>
        <v>0</v>
      </c>
      <c r="AD29" s="10">
        <f t="shared" si="27"/>
        <v>0</v>
      </c>
      <c r="AE29" s="1">
        <f t="shared" si="28"/>
        <v>0</v>
      </c>
      <c r="AF29" s="3">
        <f t="shared" si="29"/>
        <v>0</v>
      </c>
      <c r="AG29" s="3">
        <f t="shared" si="30"/>
        <v>0</v>
      </c>
      <c r="AH29" s="1">
        <f t="shared" si="31"/>
        <v>0</v>
      </c>
      <c r="AI29" s="1">
        <f t="shared" si="32"/>
        <v>0</v>
      </c>
      <c r="AJ29" s="1">
        <f t="shared" si="33"/>
        <v>6</v>
      </c>
      <c r="AK29" s="3">
        <f t="shared" si="34"/>
        <v>0</v>
      </c>
      <c r="AL29" s="3">
        <f t="shared" si="35"/>
        <v>0</v>
      </c>
      <c r="AM29" s="1">
        <f t="shared" si="36"/>
        <v>0</v>
      </c>
      <c r="AN29" s="1">
        <f t="shared" si="37"/>
        <v>0</v>
      </c>
      <c r="AO29" s="1">
        <f t="shared" si="38"/>
        <v>0</v>
      </c>
      <c r="AP29" s="3">
        <f t="shared" si="39"/>
        <v>0</v>
      </c>
      <c r="AQ29" s="3">
        <f t="shared" si="40"/>
        <v>0</v>
      </c>
      <c r="AR29" s="1">
        <f t="shared" si="41"/>
        <v>0</v>
      </c>
      <c r="AS29" s="1">
        <f t="shared" si="42"/>
        <v>0</v>
      </c>
      <c r="AT29" s="26">
        <f t="shared" si="43"/>
        <v>0</v>
      </c>
      <c r="AU29" s="26">
        <f t="shared" si="44"/>
        <v>0</v>
      </c>
      <c r="AV29" s="26">
        <f t="shared" si="45"/>
        <v>0.5</v>
      </c>
      <c r="AW29" s="26">
        <f t="shared" si="46"/>
        <v>0</v>
      </c>
      <c r="AX29" s="2">
        <f t="shared" si="47"/>
        <v>0</v>
      </c>
      <c r="AY29" s="26">
        <f t="shared" si="48"/>
        <v>0</v>
      </c>
      <c r="AZ29" s="2">
        <f t="shared" si="49"/>
        <v>1.2</v>
      </c>
      <c r="BA29" s="26">
        <f t="shared" si="50"/>
        <v>0</v>
      </c>
      <c r="BB29" s="2">
        <f t="shared" si="51"/>
        <v>0</v>
      </c>
      <c r="BC29" s="26">
        <f t="shared" si="52"/>
        <v>0</v>
      </c>
      <c r="BS29" s="1">
        <v>1</v>
      </c>
      <c r="BT29" s="1">
        <v>1</v>
      </c>
      <c r="CQ29" s="1">
        <v>1</v>
      </c>
      <c r="CT29" s="1">
        <v>1</v>
      </c>
    </row>
    <row r="30" spans="1:83" ht="12.75">
      <c r="A30" s="10">
        <v>28</v>
      </c>
      <c r="B30" s="64" t="s">
        <v>29</v>
      </c>
      <c r="C30" s="51">
        <f t="shared" si="0"/>
        <v>3.5863636363636364</v>
      </c>
      <c r="D30" s="46">
        <f t="shared" si="1"/>
        <v>3.5863636363636364</v>
      </c>
      <c r="E30" s="46">
        <f t="shared" si="2"/>
        <v>0</v>
      </c>
      <c r="F30" s="7">
        <f t="shared" si="3"/>
        <v>0</v>
      </c>
      <c r="G30" s="6">
        <f t="shared" si="4"/>
        <v>4</v>
      </c>
      <c r="H30" s="6">
        <f t="shared" si="5"/>
        <v>4</v>
      </c>
      <c r="I30" s="6">
        <f t="shared" si="6"/>
        <v>4</v>
      </c>
      <c r="J30" s="48">
        <f t="shared" si="7"/>
        <v>0</v>
      </c>
      <c r="K30" s="48">
        <f t="shared" si="8"/>
        <v>0</v>
      </c>
      <c r="L30" s="48">
        <f t="shared" si="9"/>
        <v>0</v>
      </c>
      <c r="M30" s="48">
        <f t="shared" si="10"/>
        <v>0</v>
      </c>
      <c r="N30" s="50">
        <f t="shared" si="11"/>
        <v>0</v>
      </c>
      <c r="O30" s="50">
        <f t="shared" si="12"/>
        <v>0</v>
      </c>
      <c r="P30" s="50">
        <f t="shared" si="13"/>
        <v>0</v>
      </c>
      <c r="Q30" s="50">
        <f t="shared" si="14"/>
        <v>0</v>
      </c>
      <c r="R30" s="42">
        <f t="shared" si="15"/>
        <v>0</v>
      </c>
      <c r="S30" s="24">
        <f t="shared" si="16"/>
        <v>24</v>
      </c>
      <c r="T30" s="25">
        <f t="shared" si="17"/>
        <v>0.8</v>
      </c>
      <c r="U30" s="3">
        <f t="shared" si="18"/>
        <v>18</v>
      </c>
      <c r="V30" s="3">
        <f t="shared" si="19"/>
        <v>0</v>
      </c>
      <c r="W30" s="3">
        <f t="shared" si="20"/>
        <v>0</v>
      </c>
      <c r="X30" s="10">
        <f t="shared" si="21"/>
        <v>0</v>
      </c>
      <c r="Y30" s="10">
        <f t="shared" si="22"/>
        <v>0</v>
      </c>
      <c r="Z30" s="1">
        <f t="shared" si="23"/>
        <v>3</v>
      </c>
      <c r="AA30" s="3">
        <f t="shared" si="24"/>
        <v>0</v>
      </c>
      <c r="AB30" s="3">
        <f t="shared" si="25"/>
        <v>0</v>
      </c>
      <c r="AC30" s="10">
        <f t="shared" si="26"/>
        <v>0</v>
      </c>
      <c r="AD30" s="10">
        <f t="shared" si="27"/>
        <v>0</v>
      </c>
      <c r="AE30" s="1">
        <f t="shared" si="28"/>
        <v>3</v>
      </c>
      <c r="AF30" s="3">
        <f t="shared" si="29"/>
        <v>0</v>
      </c>
      <c r="AG30" s="3">
        <f t="shared" si="30"/>
        <v>0</v>
      </c>
      <c r="AH30" s="1">
        <f t="shared" si="31"/>
        <v>0</v>
      </c>
      <c r="AI30" s="1">
        <f t="shared" si="32"/>
        <v>0</v>
      </c>
      <c r="AJ30" s="1">
        <f t="shared" si="33"/>
        <v>0</v>
      </c>
      <c r="AK30" s="3">
        <f t="shared" si="34"/>
        <v>0</v>
      </c>
      <c r="AL30" s="3">
        <f t="shared" si="35"/>
        <v>0</v>
      </c>
      <c r="AM30" s="1">
        <f t="shared" si="36"/>
        <v>0</v>
      </c>
      <c r="AN30" s="1">
        <f t="shared" si="37"/>
        <v>0</v>
      </c>
      <c r="AO30" s="1">
        <f t="shared" si="38"/>
        <v>0</v>
      </c>
      <c r="AP30" s="3">
        <f t="shared" si="39"/>
        <v>0</v>
      </c>
      <c r="AQ30" s="3">
        <f t="shared" si="40"/>
        <v>0</v>
      </c>
      <c r="AR30" s="1">
        <f t="shared" si="41"/>
        <v>0</v>
      </c>
      <c r="AS30" s="1">
        <f t="shared" si="42"/>
        <v>0</v>
      </c>
      <c r="AT30" s="26">
        <f t="shared" si="43"/>
        <v>1.6363636363636365</v>
      </c>
      <c r="AU30" s="26">
        <f t="shared" si="44"/>
        <v>0</v>
      </c>
      <c r="AV30" s="26">
        <f t="shared" si="45"/>
        <v>0.5</v>
      </c>
      <c r="AW30" s="26">
        <f t="shared" si="46"/>
        <v>0</v>
      </c>
      <c r="AX30" s="2">
        <f t="shared" si="47"/>
        <v>0.6</v>
      </c>
      <c r="AY30" s="26">
        <f t="shared" si="48"/>
        <v>0</v>
      </c>
      <c r="AZ30" s="2">
        <f t="shared" si="49"/>
        <v>0</v>
      </c>
      <c r="BA30" s="26">
        <f t="shared" si="50"/>
        <v>0</v>
      </c>
      <c r="BB30" s="2">
        <f t="shared" si="51"/>
        <v>0</v>
      </c>
      <c r="BC30" s="26">
        <f t="shared" si="52"/>
        <v>0</v>
      </c>
      <c r="BE30" s="1">
        <v>3</v>
      </c>
      <c r="BF30" s="1">
        <v>3</v>
      </c>
      <c r="BG30" s="1">
        <v>3</v>
      </c>
      <c r="BS30" s="1">
        <v>1</v>
      </c>
      <c r="BT30" s="1">
        <v>1</v>
      </c>
      <c r="CE30" s="1">
        <v>1</v>
      </c>
    </row>
    <row r="31" spans="1:111" ht="12.75">
      <c r="A31" s="10">
        <v>29</v>
      </c>
      <c r="B31" s="64" t="s">
        <v>76</v>
      </c>
      <c r="C31" s="51">
        <f t="shared" si="0"/>
        <v>3</v>
      </c>
      <c r="D31" s="46">
        <f t="shared" si="1"/>
        <v>3</v>
      </c>
      <c r="E31" s="46">
        <f t="shared" si="2"/>
        <v>0</v>
      </c>
      <c r="F31" s="7">
        <f t="shared" si="3"/>
        <v>0</v>
      </c>
      <c r="G31" s="6">
        <f t="shared" si="4"/>
        <v>0</v>
      </c>
      <c r="H31" s="6">
        <f t="shared" si="5"/>
        <v>1</v>
      </c>
      <c r="I31" s="6">
        <f t="shared" si="6"/>
        <v>3</v>
      </c>
      <c r="J31" s="48">
        <f t="shared" si="7"/>
        <v>0</v>
      </c>
      <c r="K31" s="48">
        <f t="shared" si="8"/>
        <v>0</v>
      </c>
      <c r="L31" s="48">
        <f t="shared" si="9"/>
        <v>0</v>
      </c>
      <c r="M31" s="48">
        <f t="shared" si="10"/>
        <v>0</v>
      </c>
      <c r="N31" s="50">
        <f t="shared" si="11"/>
        <v>0</v>
      </c>
      <c r="O31" s="50">
        <f t="shared" si="12"/>
        <v>0</v>
      </c>
      <c r="P31" s="50">
        <f t="shared" si="13"/>
        <v>0</v>
      </c>
      <c r="Q31" s="50">
        <f t="shared" si="14"/>
        <v>0</v>
      </c>
      <c r="R31" s="42">
        <f t="shared" si="15"/>
        <v>0</v>
      </c>
      <c r="S31" s="24">
        <f t="shared" si="16"/>
        <v>5</v>
      </c>
      <c r="T31" s="25">
        <f t="shared" si="17"/>
        <v>0.16666666666666666</v>
      </c>
      <c r="U31" s="3">
        <f t="shared" si="18"/>
        <v>0</v>
      </c>
      <c r="V31" s="3">
        <f t="shared" si="19"/>
        <v>0</v>
      </c>
      <c r="W31" s="3">
        <f t="shared" si="20"/>
        <v>0</v>
      </c>
      <c r="X31" s="10">
        <f t="shared" si="21"/>
        <v>0</v>
      </c>
      <c r="Y31" s="10">
        <f t="shared" si="22"/>
        <v>0</v>
      </c>
      <c r="Z31" s="1">
        <f t="shared" si="23"/>
        <v>0</v>
      </c>
      <c r="AA31" s="3">
        <f t="shared" si="24"/>
        <v>0</v>
      </c>
      <c r="AB31" s="3">
        <f t="shared" si="25"/>
        <v>0</v>
      </c>
      <c r="AC31" s="10">
        <f t="shared" si="26"/>
        <v>0</v>
      </c>
      <c r="AD31" s="10">
        <f t="shared" si="27"/>
        <v>0</v>
      </c>
      <c r="AE31" s="1">
        <f t="shared" si="28"/>
        <v>0</v>
      </c>
      <c r="AF31" s="3">
        <f t="shared" si="29"/>
        <v>0</v>
      </c>
      <c r="AG31" s="3">
        <f t="shared" si="30"/>
        <v>0</v>
      </c>
      <c r="AH31" s="1">
        <f t="shared" si="31"/>
        <v>0</v>
      </c>
      <c r="AI31" s="1">
        <f t="shared" si="32"/>
        <v>0</v>
      </c>
      <c r="AJ31" s="1">
        <f t="shared" si="33"/>
        <v>0</v>
      </c>
      <c r="AK31" s="3">
        <f t="shared" si="34"/>
        <v>0</v>
      </c>
      <c r="AL31" s="3">
        <f t="shared" si="35"/>
        <v>0</v>
      </c>
      <c r="AM31" s="1">
        <f t="shared" si="36"/>
        <v>0</v>
      </c>
      <c r="AN31" s="1">
        <f t="shared" si="37"/>
        <v>0</v>
      </c>
      <c r="AO31" s="1">
        <f t="shared" si="38"/>
        <v>5</v>
      </c>
      <c r="AP31" s="3">
        <f t="shared" si="39"/>
        <v>0</v>
      </c>
      <c r="AQ31" s="3">
        <f t="shared" si="40"/>
        <v>0</v>
      </c>
      <c r="AR31" s="1">
        <f t="shared" si="41"/>
        <v>0</v>
      </c>
      <c r="AS31" s="1">
        <f t="shared" si="42"/>
        <v>0</v>
      </c>
      <c r="AT31" s="26">
        <f t="shared" si="43"/>
        <v>0</v>
      </c>
      <c r="AU31" s="26">
        <f t="shared" si="44"/>
        <v>0</v>
      </c>
      <c r="AV31" s="26">
        <f t="shared" si="45"/>
        <v>0</v>
      </c>
      <c r="AW31" s="26">
        <f t="shared" si="46"/>
        <v>0</v>
      </c>
      <c r="AX31" s="2">
        <f t="shared" si="47"/>
        <v>0</v>
      </c>
      <c r="AY31" s="26">
        <f t="shared" si="48"/>
        <v>0</v>
      </c>
      <c r="AZ31" s="2">
        <f t="shared" si="49"/>
        <v>0</v>
      </c>
      <c r="BA31" s="26">
        <f t="shared" si="50"/>
        <v>0</v>
      </c>
      <c r="BB31" s="2">
        <f t="shared" si="51"/>
        <v>1</v>
      </c>
      <c r="BC31" s="26">
        <f t="shared" si="52"/>
        <v>0</v>
      </c>
      <c r="DF31" s="1">
        <v>1</v>
      </c>
      <c r="DG31" s="1">
        <v>3</v>
      </c>
    </row>
    <row r="32" spans="1:82" ht="12.75">
      <c r="A32" s="10">
        <v>30</v>
      </c>
      <c r="B32" s="64" t="s">
        <v>56</v>
      </c>
      <c r="C32" s="51">
        <f t="shared" si="0"/>
        <v>2.75</v>
      </c>
      <c r="D32" s="46">
        <f t="shared" si="1"/>
        <v>2.75</v>
      </c>
      <c r="E32" s="46">
        <f t="shared" si="2"/>
        <v>0</v>
      </c>
      <c r="F32" s="7">
        <f t="shared" si="3"/>
        <v>1</v>
      </c>
      <c r="G32" s="6">
        <f t="shared" si="4"/>
        <v>1</v>
      </c>
      <c r="H32" s="6">
        <f t="shared" si="5"/>
        <v>0</v>
      </c>
      <c r="I32" s="6">
        <f t="shared" si="6"/>
        <v>0</v>
      </c>
      <c r="J32" s="48">
        <f t="shared" si="7"/>
        <v>0</v>
      </c>
      <c r="K32" s="48">
        <f t="shared" si="8"/>
        <v>0</v>
      </c>
      <c r="L32" s="48">
        <f t="shared" si="9"/>
        <v>0</v>
      </c>
      <c r="M32" s="48">
        <f t="shared" si="10"/>
        <v>0</v>
      </c>
      <c r="N32" s="50">
        <f t="shared" si="11"/>
        <v>0</v>
      </c>
      <c r="O32" s="50">
        <f t="shared" si="12"/>
        <v>0</v>
      </c>
      <c r="P32" s="50">
        <f t="shared" si="13"/>
        <v>0</v>
      </c>
      <c r="Q32" s="50">
        <f t="shared" si="14"/>
        <v>0</v>
      </c>
      <c r="R32" s="42">
        <f t="shared" si="15"/>
        <v>0</v>
      </c>
      <c r="S32" s="24">
        <f t="shared" si="16"/>
        <v>8</v>
      </c>
      <c r="T32" s="25">
        <f t="shared" si="17"/>
        <v>0.26666666666666666</v>
      </c>
      <c r="U32" s="3">
        <f t="shared" si="18"/>
        <v>0</v>
      </c>
      <c r="V32" s="3">
        <f t="shared" si="19"/>
        <v>0</v>
      </c>
      <c r="W32" s="3">
        <f t="shared" si="20"/>
        <v>0</v>
      </c>
      <c r="X32" s="10">
        <f t="shared" si="21"/>
        <v>0</v>
      </c>
      <c r="Y32" s="10">
        <f t="shared" si="22"/>
        <v>0</v>
      </c>
      <c r="Z32" s="1">
        <f t="shared" si="23"/>
        <v>3</v>
      </c>
      <c r="AA32" s="3">
        <f t="shared" si="24"/>
        <v>0</v>
      </c>
      <c r="AB32" s="3">
        <f t="shared" si="25"/>
        <v>0</v>
      </c>
      <c r="AC32" s="10">
        <f t="shared" si="26"/>
        <v>0</v>
      </c>
      <c r="AD32" s="10">
        <f t="shared" si="27"/>
        <v>0</v>
      </c>
      <c r="AE32" s="1">
        <f t="shared" si="28"/>
        <v>5</v>
      </c>
      <c r="AF32" s="3">
        <f t="shared" si="29"/>
        <v>0</v>
      </c>
      <c r="AG32" s="3">
        <f t="shared" si="30"/>
        <v>0</v>
      </c>
      <c r="AH32" s="1">
        <f t="shared" si="31"/>
        <v>0</v>
      </c>
      <c r="AI32" s="1">
        <f t="shared" si="32"/>
        <v>0</v>
      </c>
      <c r="AJ32" s="1">
        <f t="shared" si="33"/>
        <v>0</v>
      </c>
      <c r="AK32" s="3">
        <f t="shared" si="34"/>
        <v>0</v>
      </c>
      <c r="AL32" s="3">
        <f t="shared" si="35"/>
        <v>0</v>
      </c>
      <c r="AM32" s="1">
        <f t="shared" si="36"/>
        <v>0</v>
      </c>
      <c r="AN32" s="1">
        <f t="shared" si="37"/>
        <v>0</v>
      </c>
      <c r="AO32" s="1">
        <f t="shared" si="38"/>
        <v>0</v>
      </c>
      <c r="AP32" s="3">
        <f t="shared" si="39"/>
        <v>0</v>
      </c>
      <c r="AQ32" s="3">
        <f t="shared" si="40"/>
        <v>0</v>
      </c>
      <c r="AR32" s="1">
        <f t="shared" si="41"/>
        <v>0</v>
      </c>
      <c r="AS32" s="1">
        <f t="shared" si="42"/>
        <v>0</v>
      </c>
      <c r="AT32" s="26">
        <f t="shared" si="43"/>
        <v>0</v>
      </c>
      <c r="AU32" s="26">
        <f t="shared" si="44"/>
        <v>0</v>
      </c>
      <c r="AV32" s="26">
        <f t="shared" si="45"/>
        <v>0.5</v>
      </c>
      <c r="AW32" s="26">
        <f t="shared" si="46"/>
        <v>0</v>
      </c>
      <c r="AX32" s="2">
        <f t="shared" si="47"/>
        <v>1</v>
      </c>
      <c r="AY32" s="26">
        <f t="shared" si="48"/>
        <v>0</v>
      </c>
      <c r="AZ32" s="2">
        <f t="shared" si="49"/>
        <v>0</v>
      </c>
      <c r="BA32" s="26">
        <f t="shared" si="50"/>
        <v>0</v>
      </c>
      <c r="BB32" s="2">
        <f t="shared" si="51"/>
        <v>0</v>
      </c>
      <c r="BC32" s="26">
        <f t="shared" si="52"/>
        <v>0</v>
      </c>
      <c r="BR32" s="1">
        <v>1</v>
      </c>
      <c r="CD32" s="1">
        <v>1</v>
      </c>
    </row>
    <row r="33" spans="1:72" ht="12.75">
      <c r="A33" s="10">
        <v>31</v>
      </c>
      <c r="B33" s="64" t="s">
        <v>63</v>
      </c>
      <c r="C33" s="51">
        <f t="shared" si="0"/>
        <v>2.5681818181818183</v>
      </c>
      <c r="D33" s="46">
        <f t="shared" si="1"/>
        <v>2.0681818181818183</v>
      </c>
      <c r="E33" s="46">
        <f t="shared" si="2"/>
        <v>0.5</v>
      </c>
      <c r="F33" s="7">
        <f t="shared" si="3"/>
        <v>0</v>
      </c>
      <c r="G33" s="6">
        <f t="shared" si="4"/>
        <v>2</v>
      </c>
      <c r="H33" s="6">
        <f t="shared" si="5"/>
        <v>6</v>
      </c>
      <c r="I33" s="6">
        <f t="shared" si="6"/>
        <v>3</v>
      </c>
      <c r="J33" s="48">
        <f t="shared" si="7"/>
        <v>0</v>
      </c>
      <c r="K33" s="48">
        <f t="shared" si="8"/>
        <v>0</v>
      </c>
      <c r="L33" s="48">
        <f t="shared" si="9"/>
        <v>0</v>
      </c>
      <c r="M33" s="48">
        <f t="shared" si="10"/>
        <v>1</v>
      </c>
      <c r="N33" s="50">
        <f t="shared" si="11"/>
        <v>0</v>
      </c>
      <c r="O33" s="50">
        <f t="shared" si="12"/>
        <v>0</v>
      </c>
      <c r="P33" s="50">
        <f t="shared" si="13"/>
        <v>0</v>
      </c>
      <c r="Q33" s="50">
        <f t="shared" si="14"/>
        <v>0</v>
      </c>
      <c r="R33" s="42">
        <f t="shared" si="15"/>
        <v>0</v>
      </c>
      <c r="S33" s="24">
        <f t="shared" si="16"/>
        <v>21</v>
      </c>
      <c r="T33" s="25">
        <f t="shared" si="17"/>
        <v>0.7</v>
      </c>
      <c r="U33" s="3">
        <f t="shared" si="18"/>
        <v>20</v>
      </c>
      <c r="V33" s="3">
        <f t="shared" si="19"/>
        <v>1</v>
      </c>
      <c r="W33" s="3">
        <f t="shared" si="20"/>
        <v>1</v>
      </c>
      <c r="X33" s="10">
        <f t="shared" si="21"/>
        <v>0</v>
      </c>
      <c r="Y33" s="10">
        <f t="shared" si="22"/>
        <v>0</v>
      </c>
      <c r="Z33" s="1">
        <f t="shared" si="23"/>
        <v>1</v>
      </c>
      <c r="AA33" s="3">
        <f t="shared" si="24"/>
        <v>0</v>
      </c>
      <c r="AB33" s="3">
        <f t="shared" si="25"/>
        <v>0</v>
      </c>
      <c r="AC33" s="10">
        <f t="shared" si="26"/>
        <v>0</v>
      </c>
      <c r="AD33" s="10">
        <f t="shared" si="27"/>
        <v>0</v>
      </c>
      <c r="AE33" s="1">
        <f t="shared" si="28"/>
        <v>0</v>
      </c>
      <c r="AF33" s="3">
        <f t="shared" si="29"/>
        <v>0</v>
      </c>
      <c r="AG33" s="3">
        <f t="shared" si="30"/>
        <v>0</v>
      </c>
      <c r="AH33" s="1">
        <f t="shared" si="31"/>
        <v>0</v>
      </c>
      <c r="AI33" s="1">
        <f t="shared" si="32"/>
        <v>0</v>
      </c>
      <c r="AJ33" s="1">
        <f t="shared" si="33"/>
        <v>0</v>
      </c>
      <c r="AK33" s="3">
        <f t="shared" si="34"/>
        <v>0</v>
      </c>
      <c r="AL33" s="3">
        <f t="shared" si="35"/>
        <v>0</v>
      </c>
      <c r="AM33" s="1">
        <f t="shared" si="36"/>
        <v>0</v>
      </c>
      <c r="AN33" s="1">
        <f t="shared" si="37"/>
        <v>0</v>
      </c>
      <c r="AO33" s="1">
        <f t="shared" si="38"/>
        <v>0</v>
      </c>
      <c r="AP33" s="3">
        <f t="shared" si="39"/>
        <v>0</v>
      </c>
      <c r="AQ33" s="3">
        <f t="shared" si="40"/>
        <v>0</v>
      </c>
      <c r="AR33" s="1">
        <f t="shared" si="41"/>
        <v>0</v>
      </c>
      <c r="AS33" s="1">
        <f t="shared" si="42"/>
        <v>0</v>
      </c>
      <c r="AT33" s="26">
        <f t="shared" si="43"/>
        <v>1.8181818181818181</v>
      </c>
      <c r="AU33" s="26">
        <f t="shared" si="44"/>
        <v>0.5</v>
      </c>
      <c r="AV33" s="26">
        <f t="shared" si="45"/>
        <v>0.16666666666666666</v>
      </c>
      <c r="AW33" s="26">
        <f t="shared" si="46"/>
        <v>0</v>
      </c>
      <c r="AX33" s="2">
        <f t="shared" si="47"/>
        <v>0</v>
      </c>
      <c r="AY33" s="26">
        <f t="shared" si="48"/>
        <v>0</v>
      </c>
      <c r="AZ33" s="2">
        <f t="shared" si="49"/>
        <v>0</v>
      </c>
      <c r="BA33" s="26">
        <f t="shared" si="50"/>
        <v>0</v>
      </c>
      <c r="BB33" s="2">
        <f t="shared" si="51"/>
        <v>0</v>
      </c>
      <c r="BC33" s="26">
        <f t="shared" si="52"/>
        <v>0</v>
      </c>
      <c r="BE33" s="1">
        <v>2</v>
      </c>
      <c r="BF33" s="1">
        <v>6</v>
      </c>
      <c r="BG33" s="1">
        <v>2</v>
      </c>
      <c r="BP33" s="1">
        <v>1</v>
      </c>
      <c r="BT33" s="1">
        <v>1</v>
      </c>
    </row>
    <row r="34" spans="1:111" ht="12.75">
      <c r="A34" s="10" t="s">
        <v>138</v>
      </c>
      <c r="B34" s="64" t="s">
        <v>68</v>
      </c>
      <c r="C34" s="51">
        <f t="shared" si="0"/>
        <v>2.4000000000000004</v>
      </c>
      <c r="D34" s="46">
        <f t="shared" si="1"/>
        <v>2.4000000000000004</v>
      </c>
      <c r="E34" s="46">
        <f t="shared" si="2"/>
        <v>0</v>
      </c>
      <c r="F34" s="7">
        <f t="shared" si="3"/>
        <v>0</v>
      </c>
      <c r="G34" s="6">
        <f t="shared" si="4"/>
        <v>1</v>
      </c>
      <c r="H34" s="6">
        <f t="shared" si="5"/>
        <v>0</v>
      </c>
      <c r="I34" s="6">
        <f t="shared" si="6"/>
        <v>1</v>
      </c>
      <c r="J34" s="48">
        <f t="shared" si="7"/>
        <v>0</v>
      </c>
      <c r="K34" s="48">
        <f t="shared" si="8"/>
        <v>0</v>
      </c>
      <c r="L34" s="48">
        <f t="shared" si="9"/>
        <v>0</v>
      </c>
      <c r="M34" s="48">
        <f t="shared" si="10"/>
        <v>0</v>
      </c>
      <c r="N34" s="50">
        <f t="shared" si="11"/>
        <v>0</v>
      </c>
      <c r="O34" s="50">
        <f t="shared" si="12"/>
        <v>0</v>
      </c>
      <c r="P34" s="50">
        <f t="shared" si="13"/>
        <v>0</v>
      </c>
      <c r="Q34" s="50">
        <f t="shared" si="14"/>
        <v>0</v>
      </c>
      <c r="R34" s="42">
        <f t="shared" si="15"/>
        <v>0</v>
      </c>
      <c r="S34" s="24">
        <f t="shared" si="16"/>
        <v>4</v>
      </c>
      <c r="T34" s="25">
        <f t="shared" si="17"/>
        <v>0.13333333333333333</v>
      </c>
      <c r="U34" s="3">
        <f t="shared" si="18"/>
        <v>0</v>
      </c>
      <c r="V34" s="3">
        <f t="shared" si="19"/>
        <v>0</v>
      </c>
      <c r="W34" s="3">
        <f t="shared" si="20"/>
        <v>0</v>
      </c>
      <c r="X34" s="10">
        <f t="shared" si="21"/>
        <v>0</v>
      </c>
      <c r="Y34" s="10">
        <f t="shared" si="22"/>
        <v>0</v>
      </c>
      <c r="Z34" s="1">
        <f t="shared" si="23"/>
        <v>0</v>
      </c>
      <c r="AA34" s="3">
        <f t="shared" si="24"/>
        <v>0</v>
      </c>
      <c r="AB34" s="3">
        <f t="shared" si="25"/>
        <v>0</v>
      </c>
      <c r="AC34" s="10">
        <f t="shared" si="26"/>
        <v>0</v>
      </c>
      <c r="AD34" s="10">
        <f t="shared" si="27"/>
        <v>0</v>
      </c>
      <c r="AE34" s="1">
        <f t="shared" si="28"/>
        <v>0</v>
      </c>
      <c r="AF34" s="3">
        <f t="shared" si="29"/>
        <v>0</v>
      </c>
      <c r="AG34" s="3">
        <f t="shared" si="30"/>
        <v>0</v>
      </c>
      <c r="AH34" s="1">
        <f t="shared" si="31"/>
        <v>0</v>
      </c>
      <c r="AI34" s="1">
        <f t="shared" si="32"/>
        <v>0</v>
      </c>
      <c r="AJ34" s="1">
        <f t="shared" si="33"/>
        <v>0</v>
      </c>
      <c r="AK34" s="3">
        <f t="shared" si="34"/>
        <v>0</v>
      </c>
      <c r="AL34" s="3">
        <f t="shared" si="35"/>
        <v>0</v>
      </c>
      <c r="AM34" s="1">
        <f t="shared" si="36"/>
        <v>0</v>
      </c>
      <c r="AN34" s="1">
        <f t="shared" si="37"/>
        <v>0</v>
      </c>
      <c r="AO34" s="1">
        <f t="shared" si="38"/>
        <v>4</v>
      </c>
      <c r="AP34" s="3">
        <f t="shared" si="39"/>
        <v>0</v>
      </c>
      <c r="AQ34" s="3">
        <f t="shared" si="40"/>
        <v>0</v>
      </c>
      <c r="AR34" s="1">
        <f t="shared" si="41"/>
        <v>0</v>
      </c>
      <c r="AS34" s="1">
        <f t="shared" si="42"/>
        <v>0</v>
      </c>
      <c r="AT34" s="26">
        <f t="shared" si="43"/>
        <v>0</v>
      </c>
      <c r="AU34" s="26">
        <f t="shared" si="44"/>
        <v>0</v>
      </c>
      <c r="AV34" s="26">
        <f t="shared" si="45"/>
        <v>0</v>
      </c>
      <c r="AW34" s="26">
        <f t="shared" si="46"/>
        <v>0</v>
      </c>
      <c r="AX34" s="2">
        <f t="shared" si="47"/>
        <v>0</v>
      </c>
      <c r="AY34" s="26">
        <f t="shared" si="48"/>
        <v>0</v>
      </c>
      <c r="AZ34" s="2">
        <f t="shared" si="49"/>
        <v>0</v>
      </c>
      <c r="BA34" s="26">
        <f t="shared" si="50"/>
        <v>0</v>
      </c>
      <c r="BB34" s="2">
        <f t="shared" si="51"/>
        <v>0.8</v>
      </c>
      <c r="BC34" s="26">
        <f t="shared" si="52"/>
        <v>0</v>
      </c>
      <c r="DE34" s="1">
        <v>1</v>
      </c>
      <c r="DG34" s="1">
        <v>1</v>
      </c>
    </row>
    <row r="35" spans="1:111" ht="12.75">
      <c r="A35" s="10" t="s">
        <v>138</v>
      </c>
      <c r="B35" s="64" t="s">
        <v>77</v>
      </c>
      <c r="C35" s="51">
        <f aca="true" t="shared" si="53" ref="C35:C52">D35+E35</f>
        <v>2.4000000000000004</v>
      </c>
      <c r="D35" s="46">
        <f aca="true" t="shared" si="54" ref="D35:D52">BB35*3+AZ35*2.5+AX35*2+AV35*1.5+AT35</f>
        <v>2.4000000000000004</v>
      </c>
      <c r="E35" s="46">
        <f aca="true" t="shared" si="55" ref="E35:E52">BC35*3+BA35*2.5+AY35*2+AW35*1.5+AU35</f>
        <v>0</v>
      </c>
      <c r="F35" s="7">
        <f aca="true" t="shared" si="56" ref="F35:F52">BD35+BQ35+CD35+CQ35+DD35</f>
        <v>0</v>
      </c>
      <c r="G35" s="6">
        <f aca="true" t="shared" si="57" ref="G35:G52">BE35+BR35+CE35+CR35+DE35</f>
        <v>1</v>
      </c>
      <c r="H35" s="6">
        <f aca="true" t="shared" si="58" ref="H35:H52">BF35+BS35+CF35+CS35+DF35</f>
        <v>0</v>
      </c>
      <c r="I35" s="6">
        <f aca="true" t="shared" si="59" ref="I35:I52">BG35+BT35+CG35+CT35+DG35</f>
        <v>1</v>
      </c>
      <c r="J35" s="48">
        <f aca="true" t="shared" si="60" ref="J35:J52">BM35+BZ35+CM35+CZ35+DM35</f>
        <v>0</v>
      </c>
      <c r="K35" s="48">
        <f aca="true" t="shared" si="61" ref="K35:K52">BN35+CA35+CN35+DA35+DN35</f>
        <v>0</v>
      </c>
      <c r="L35" s="48">
        <f aca="true" t="shared" si="62" ref="L35:L52">BO35+CB35+CO35+DB35+DO35</f>
        <v>0</v>
      </c>
      <c r="M35" s="48">
        <f aca="true" t="shared" si="63" ref="M35:M52">BP35+CC35+CP35+DC35+DP35</f>
        <v>0</v>
      </c>
      <c r="N35" s="50">
        <f aca="true" t="shared" si="64" ref="N35:N52">BH35+BU35+CH35+CU35+DH35</f>
        <v>0</v>
      </c>
      <c r="O35" s="50">
        <f aca="true" t="shared" si="65" ref="O35:O52">BI35+BV35+CI35+CV35+DI35</f>
        <v>0</v>
      </c>
      <c r="P35" s="50">
        <f aca="true" t="shared" si="66" ref="P35:P52">BJ35+BW35+CJ35+CW35+DJ35</f>
        <v>0</v>
      </c>
      <c r="Q35" s="50">
        <f aca="true" t="shared" si="67" ref="Q35:Q52">BK35+BX35+CK35+CX35+DK35</f>
        <v>0</v>
      </c>
      <c r="R35" s="42">
        <f aca="true" t="shared" si="68" ref="R35:R52">BL35+BY35+CL35+CY35+DL35</f>
        <v>0</v>
      </c>
      <c r="S35" s="24">
        <f aca="true" t="shared" si="69" ref="S35:S52">U35+Z35+AE35+AJ35+AO35</f>
        <v>4</v>
      </c>
      <c r="T35" s="25">
        <f aca="true" t="shared" si="70" ref="T35:T52">(U35+Z35+AE35+AJ35+AO35)/30</f>
        <v>0.13333333333333333</v>
      </c>
      <c r="U35" s="3">
        <f aca="true" t="shared" si="71" ref="U35:U52">BD35*5+BE35*3+BF35*2+BG35</f>
        <v>0</v>
      </c>
      <c r="V35" s="3">
        <f aca="true" t="shared" si="72" ref="V35:V52">X35+Y35+W35</f>
        <v>0</v>
      </c>
      <c r="W35" s="3">
        <f aca="true" t="shared" si="73" ref="W35:W52">BM35*5+BN35*3+BO35*2+BP35</f>
        <v>0</v>
      </c>
      <c r="X35" s="10">
        <f aca="true" t="shared" si="74" ref="X35:X52">(BH35*5+BI35*3+BJ35*2+BK35)*2</f>
        <v>0</v>
      </c>
      <c r="Y35" s="10">
        <f aca="true" t="shared" si="75" ref="Y35:Y52">BL35*5</f>
        <v>0</v>
      </c>
      <c r="Z35" s="1">
        <f aca="true" t="shared" si="76" ref="Z35:Z52">BQ35*5+BR35*3+BS35*2+BT35</f>
        <v>0</v>
      </c>
      <c r="AA35" s="3">
        <f aca="true" t="shared" si="77" ref="AA35:AA52">AC35+AD35+AB35</f>
        <v>0</v>
      </c>
      <c r="AB35" s="3">
        <f aca="true" t="shared" si="78" ref="AB35:AB52">BZ35*5+CA35*3+CB35*2+CC35</f>
        <v>0</v>
      </c>
      <c r="AC35" s="10">
        <f aca="true" t="shared" si="79" ref="AC35:AC52">(BU35*5+BV35*3+BW35*2+BX35)*2</f>
        <v>0</v>
      </c>
      <c r="AD35" s="10">
        <f aca="true" t="shared" si="80" ref="AD35:AD52">BY35*5</f>
        <v>0</v>
      </c>
      <c r="AE35" s="1">
        <f aca="true" t="shared" si="81" ref="AE35:AE52">CD35*5+CE35*3+CF35*2+CG35</f>
        <v>0</v>
      </c>
      <c r="AF35" s="3">
        <f aca="true" t="shared" si="82" ref="AF35:AF52">AH35+AI35+AG35</f>
        <v>0</v>
      </c>
      <c r="AG35" s="3">
        <f aca="true" t="shared" si="83" ref="AG35:AG52">CM35*5+CN35*3+CO35*2+CP35</f>
        <v>0</v>
      </c>
      <c r="AH35" s="1">
        <f aca="true" t="shared" si="84" ref="AH35:AH52">(CH35*5+CI35*3+CJ35*2+CK35)*2</f>
        <v>0</v>
      </c>
      <c r="AI35" s="1">
        <f aca="true" t="shared" si="85" ref="AI35:AI52">CL35*5</f>
        <v>0</v>
      </c>
      <c r="AJ35" s="1">
        <f aca="true" t="shared" si="86" ref="AJ35:AJ52">CQ35*5+CR35*3+CS35*2+CT35</f>
        <v>0</v>
      </c>
      <c r="AK35" s="3">
        <f aca="true" t="shared" si="87" ref="AK35:AK52">AM35+AN35+AL35</f>
        <v>0</v>
      </c>
      <c r="AL35" s="3">
        <f aca="true" t="shared" si="88" ref="AL35:AL52">CZ35*5+DA35*3+DB35*2+DC35</f>
        <v>0</v>
      </c>
      <c r="AM35" s="1">
        <f aca="true" t="shared" si="89" ref="AM35:AM52">(CU35*5+CV35*3+CW35*2+CX35)*2</f>
        <v>0</v>
      </c>
      <c r="AN35" s="1">
        <f aca="true" t="shared" si="90" ref="AN35:AN52">CY35*5</f>
        <v>0</v>
      </c>
      <c r="AO35" s="1">
        <f aca="true" t="shared" si="91" ref="AO35:AO52">DD35*5+DE35*3+DF35*2+DG35</f>
        <v>4</v>
      </c>
      <c r="AP35" s="3">
        <f aca="true" t="shared" si="92" ref="AP35:AP52">AR35+AS35+AQ35</f>
        <v>0</v>
      </c>
      <c r="AQ35" s="3">
        <f aca="true" t="shared" si="93" ref="AQ35:AQ52">DM35*5+DN35*3+DO35*2+DP35</f>
        <v>0</v>
      </c>
      <c r="AR35" s="1">
        <f aca="true" t="shared" si="94" ref="AR35:AR52">(DH35*5+DI35*3+DJ35*2+DK35)*2</f>
        <v>0</v>
      </c>
      <c r="AS35" s="1">
        <f aca="true" t="shared" si="95" ref="AS35:AS52">DL35*5</f>
        <v>0</v>
      </c>
      <c r="AT35" s="26">
        <f aca="true" t="shared" si="96" ref="AT35:AT52">U35/11</f>
        <v>0</v>
      </c>
      <c r="AU35" s="26">
        <f aca="true" t="shared" si="97" ref="AU35:AU52">V35/2</f>
        <v>0</v>
      </c>
      <c r="AV35" s="26">
        <f aca="true" t="shared" si="98" ref="AV35:AV52">Z35/6</f>
        <v>0</v>
      </c>
      <c r="AW35" s="26">
        <f aca="true" t="shared" si="99" ref="AW35:AW52">AA35/2</f>
        <v>0</v>
      </c>
      <c r="AX35" s="2">
        <f aca="true" t="shared" si="100" ref="AX35:AX52">AE35/5</f>
        <v>0</v>
      </c>
      <c r="AY35" s="26">
        <f aca="true" t="shared" si="101" ref="AY35:AY52">AF35/2</f>
        <v>0</v>
      </c>
      <c r="AZ35" s="2">
        <f aca="true" t="shared" si="102" ref="AZ35:AZ52">AJ35/5</f>
        <v>0</v>
      </c>
      <c r="BA35" s="26">
        <f aca="true" t="shared" si="103" ref="BA35:BA52">AK35/2</f>
        <v>0</v>
      </c>
      <c r="BB35" s="2">
        <f aca="true" t="shared" si="104" ref="BB35:BB52">AO35/5</f>
        <v>0.8</v>
      </c>
      <c r="BC35" s="26">
        <f aca="true" t="shared" si="105" ref="BC35:BC52">AP35/2</f>
        <v>0</v>
      </c>
      <c r="DE35" s="1">
        <v>1</v>
      </c>
      <c r="DG35" s="1">
        <v>1</v>
      </c>
    </row>
    <row r="36" spans="1:85" ht="12.75">
      <c r="A36" s="10" t="s">
        <v>14</v>
      </c>
      <c r="B36" s="64" t="s">
        <v>52</v>
      </c>
      <c r="C36" s="51">
        <f t="shared" si="53"/>
        <v>2.0045454545454544</v>
      </c>
      <c r="D36" s="46">
        <f t="shared" si="54"/>
        <v>2.0045454545454544</v>
      </c>
      <c r="E36" s="46">
        <f t="shared" si="55"/>
        <v>0</v>
      </c>
      <c r="F36" s="7">
        <f t="shared" si="56"/>
        <v>1</v>
      </c>
      <c r="G36" s="6">
        <f t="shared" si="57"/>
        <v>1</v>
      </c>
      <c r="H36" s="6">
        <f t="shared" si="58"/>
        <v>0</v>
      </c>
      <c r="I36" s="6">
        <f t="shared" si="59"/>
        <v>2</v>
      </c>
      <c r="J36" s="48">
        <f t="shared" si="60"/>
        <v>0</v>
      </c>
      <c r="K36" s="48">
        <f t="shared" si="61"/>
        <v>0</v>
      </c>
      <c r="L36" s="48">
        <f t="shared" si="62"/>
        <v>0</v>
      </c>
      <c r="M36" s="48">
        <f t="shared" si="63"/>
        <v>0</v>
      </c>
      <c r="N36" s="50">
        <f t="shared" si="64"/>
        <v>0</v>
      </c>
      <c r="O36" s="50">
        <f t="shared" si="65"/>
        <v>0</v>
      </c>
      <c r="P36" s="50">
        <f t="shared" si="66"/>
        <v>0</v>
      </c>
      <c r="Q36" s="50">
        <f t="shared" si="67"/>
        <v>0</v>
      </c>
      <c r="R36" s="42">
        <f t="shared" si="68"/>
        <v>0</v>
      </c>
      <c r="S36" s="24">
        <f t="shared" si="69"/>
        <v>10</v>
      </c>
      <c r="T36" s="25">
        <f t="shared" si="70"/>
        <v>0.3333333333333333</v>
      </c>
      <c r="U36" s="3">
        <f t="shared" si="71"/>
        <v>5</v>
      </c>
      <c r="V36" s="3">
        <f t="shared" si="72"/>
        <v>0</v>
      </c>
      <c r="W36" s="3">
        <f t="shared" si="73"/>
        <v>0</v>
      </c>
      <c r="X36" s="10">
        <f t="shared" si="74"/>
        <v>0</v>
      </c>
      <c r="Y36" s="10">
        <f t="shared" si="75"/>
        <v>0</v>
      </c>
      <c r="Z36" s="1">
        <f t="shared" si="76"/>
        <v>3</v>
      </c>
      <c r="AA36" s="3">
        <f t="shared" si="77"/>
        <v>0</v>
      </c>
      <c r="AB36" s="3">
        <f t="shared" si="78"/>
        <v>0</v>
      </c>
      <c r="AC36" s="10">
        <f t="shared" si="79"/>
        <v>0</v>
      </c>
      <c r="AD36" s="10">
        <f t="shared" si="80"/>
        <v>0</v>
      </c>
      <c r="AE36" s="1">
        <f t="shared" si="81"/>
        <v>2</v>
      </c>
      <c r="AF36" s="3">
        <f t="shared" si="82"/>
        <v>0</v>
      </c>
      <c r="AG36" s="3">
        <f t="shared" si="83"/>
        <v>0</v>
      </c>
      <c r="AH36" s="1">
        <f t="shared" si="84"/>
        <v>0</v>
      </c>
      <c r="AI36" s="1">
        <f t="shared" si="85"/>
        <v>0</v>
      </c>
      <c r="AJ36" s="1">
        <f t="shared" si="86"/>
        <v>0</v>
      </c>
      <c r="AK36" s="3">
        <f t="shared" si="87"/>
        <v>0</v>
      </c>
      <c r="AL36" s="3">
        <f t="shared" si="88"/>
        <v>0</v>
      </c>
      <c r="AM36" s="1">
        <f t="shared" si="89"/>
        <v>0</v>
      </c>
      <c r="AN36" s="1">
        <f t="shared" si="90"/>
        <v>0</v>
      </c>
      <c r="AO36" s="1">
        <f t="shared" si="91"/>
        <v>0</v>
      </c>
      <c r="AP36" s="3">
        <f t="shared" si="92"/>
        <v>0</v>
      </c>
      <c r="AQ36" s="3">
        <f t="shared" si="93"/>
        <v>0</v>
      </c>
      <c r="AR36" s="1">
        <f t="shared" si="94"/>
        <v>0</v>
      </c>
      <c r="AS36" s="1">
        <f t="shared" si="95"/>
        <v>0</v>
      </c>
      <c r="AT36" s="26">
        <f t="shared" si="96"/>
        <v>0.45454545454545453</v>
      </c>
      <c r="AU36" s="26">
        <f t="shared" si="97"/>
        <v>0</v>
      </c>
      <c r="AV36" s="26">
        <f t="shared" si="98"/>
        <v>0.5</v>
      </c>
      <c r="AW36" s="26">
        <f t="shared" si="99"/>
        <v>0</v>
      </c>
      <c r="AX36" s="2">
        <f t="shared" si="100"/>
        <v>0.4</v>
      </c>
      <c r="AY36" s="26">
        <f t="shared" si="101"/>
        <v>0</v>
      </c>
      <c r="AZ36" s="2">
        <f t="shared" si="102"/>
        <v>0</v>
      </c>
      <c r="BA36" s="26">
        <f t="shared" si="103"/>
        <v>0</v>
      </c>
      <c r="BB36" s="2">
        <f t="shared" si="104"/>
        <v>0</v>
      </c>
      <c r="BC36" s="26">
        <f t="shared" si="105"/>
        <v>0</v>
      </c>
      <c r="BD36" s="1">
        <v>1</v>
      </c>
      <c r="BR36" s="1">
        <v>1</v>
      </c>
      <c r="CG36" s="1">
        <v>2</v>
      </c>
    </row>
    <row r="37" spans="1:97" ht="12.75">
      <c r="A37" s="10" t="s">
        <v>14</v>
      </c>
      <c r="B37" s="64" t="s">
        <v>73</v>
      </c>
      <c r="C37" s="51">
        <f t="shared" si="53"/>
        <v>2</v>
      </c>
      <c r="D37" s="46">
        <f t="shared" si="54"/>
        <v>2</v>
      </c>
      <c r="E37" s="46">
        <f t="shared" si="55"/>
        <v>0</v>
      </c>
      <c r="F37" s="7">
        <f t="shared" si="56"/>
        <v>0</v>
      </c>
      <c r="G37" s="6">
        <f t="shared" si="57"/>
        <v>0</v>
      </c>
      <c r="H37" s="6">
        <f t="shared" si="58"/>
        <v>2</v>
      </c>
      <c r="I37" s="6">
        <f t="shared" si="59"/>
        <v>0</v>
      </c>
      <c r="J37" s="48">
        <f t="shared" si="60"/>
        <v>0</v>
      </c>
      <c r="K37" s="48">
        <f t="shared" si="61"/>
        <v>0</v>
      </c>
      <c r="L37" s="48">
        <f t="shared" si="62"/>
        <v>0</v>
      </c>
      <c r="M37" s="48">
        <f t="shared" si="63"/>
        <v>0</v>
      </c>
      <c r="N37" s="50">
        <f t="shared" si="64"/>
        <v>0</v>
      </c>
      <c r="O37" s="50">
        <f t="shared" si="65"/>
        <v>0</v>
      </c>
      <c r="P37" s="50">
        <f t="shared" si="66"/>
        <v>0</v>
      </c>
      <c r="Q37" s="50">
        <f t="shared" si="67"/>
        <v>0</v>
      </c>
      <c r="R37" s="42">
        <f t="shared" si="68"/>
        <v>0</v>
      </c>
      <c r="S37" s="24">
        <f t="shared" si="69"/>
        <v>4</v>
      </c>
      <c r="T37" s="25">
        <f t="shared" si="70"/>
        <v>0.13333333333333333</v>
      </c>
      <c r="U37" s="3">
        <f t="shared" si="71"/>
        <v>0</v>
      </c>
      <c r="V37" s="3">
        <f t="shared" si="72"/>
        <v>0</v>
      </c>
      <c r="W37" s="3">
        <f t="shared" si="73"/>
        <v>0</v>
      </c>
      <c r="X37" s="10">
        <f t="shared" si="74"/>
        <v>0</v>
      </c>
      <c r="Y37" s="10">
        <f t="shared" si="75"/>
        <v>0</v>
      </c>
      <c r="Z37" s="1">
        <f t="shared" si="76"/>
        <v>0</v>
      </c>
      <c r="AA37" s="3">
        <f t="shared" si="77"/>
        <v>0</v>
      </c>
      <c r="AB37" s="3">
        <f t="shared" si="78"/>
        <v>0</v>
      </c>
      <c r="AC37" s="10">
        <f t="shared" si="79"/>
        <v>0</v>
      </c>
      <c r="AD37" s="10">
        <f t="shared" si="80"/>
        <v>0</v>
      </c>
      <c r="AE37" s="1">
        <f t="shared" si="81"/>
        <v>0</v>
      </c>
      <c r="AF37" s="3">
        <f t="shared" si="82"/>
        <v>0</v>
      </c>
      <c r="AG37" s="3">
        <f t="shared" si="83"/>
        <v>0</v>
      </c>
      <c r="AH37" s="1">
        <f t="shared" si="84"/>
        <v>0</v>
      </c>
      <c r="AI37" s="1">
        <f t="shared" si="85"/>
        <v>0</v>
      </c>
      <c r="AJ37" s="1">
        <f t="shared" si="86"/>
        <v>4</v>
      </c>
      <c r="AK37" s="3">
        <f t="shared" si="87"/>
        <v>0</v>
      </c>
      <c r="AL37" s="3">
        <f t="shared" si="88"/>
        <v>0</v>
      </c>
      <c r="AM37" s="1">
        <f t="shared" si="89"/>
        <v>0</v>
      </c>
      <c r="AN37" s="1">
        <f t="shared" si="90"/>
        <v>0</v>
      </c>
      <c r="AO37" s="1">
        <f t="shared" si="91"/>
        <v>0</v>
      </c>
      <c r="AP37" s="3">
        <f t="shared" si="92"/>
        <v>0</v>
      </c>
      <c r="AQ37" s="3">
        <f t="shared" si="93"/>
        <v>0</v>
      </c>
      <c r="AR37" s="1">
        <f t="shared" si="94"/>
        <v>0</v>
      </c>
      <c r="AS37" s="1">
        <f t="shared" si="95"/>
        <v>0</v>
      </c>
      <c r="AT37" s="26">
        <f t="shared" si="96"/>
        <v>0</v>
      </c>
      <c r="AU37" s="26">
        <f t="shared" si="97"/>
        <v>0</v>
      </c>
      <c r="AV37" s="26">
        <f t="shared" si="98"/>
        <v>0</v>
      </c>
      <c r="AW37" s="26">
        <f t="shared" si="99"/>
        <v>0</v>
      </c>
      <c r="AX37" s="2">
        <f t="shared" si="100"/>
        <v>0</v>
      </c>
      <c r="AY37" s="26">
        <f t="shared" si="101"/>
        <v>0</v>
      </c>
      <c r="AZ37" s="2">
        <f t="shared" si="102"/>
        <v>0.8</v>
      </c>
      <c r="BA37" s="26">
        <f t="shared" si="103"/>
        <v>0</v>
      </c>
      <c r="BB37" s="2">
        <f t="shared" si="104"/>
        <v>0</v>
      </c>
      <c r="BC37" s="26">
        <f t="shared" si="105"/>
        <v>0</v>
      </c>
      <c r="CS37" s="1">
        <v>2</v>
      </c>
    </row>
    <row r="38" spans="1:109" ht="12.75">
      <c r="A38" s="10">
        <v>36</v>
      </c>
      <c r="B38" s="64" t="s">
        <v>98</v>
      </c>
      <c r="C38" s="51">
        <f t="shared" si="53"/>
        <v>1.7999999999999998</v>
      </c>
      <c r="D38" s="46">
        <f t="shared" si="54"/>
        <v>1.7999999999999998</v>
      </c>
      <c r="E38" s="46">
        <f t="shared" si="55"/>
        <v>0</v>
      </c>
      <c r="F38" s="7">
        <f t="shared" si="56"/>
        <v>0</v>
      </c>
      <c r="G38" s="6">
        <f t="shared" si="57"/>
        <v>1</v>
      </c>
      <c r="H38" s="6">
        <f t="shared" si="58"/>
        <v>0</v>
      </c>
      <c r="I38" s="6">
        <f t="shared" si="59"/>
        <v>0</v>
      </c>
      <c r="J38" s="48">
        <f t="shared" si="60"/>
        <v>0</v>
      </c>
      <c r="K38" s="48">
        <f t="shared" si="61"/>
        <v>0</v>
      </c>
      <c r="L38" s="48">
        <f t="shared" si="62"/>
        <v>0</v>
      </c>
      <c r="M38" s="48">
        <f t="shared" si="63"/>
        <v>0</v>
      </c>
      <c r="N38" s="50">
        <f t="shared" si="64"/>
        <v>0</v>
      </c>
      <c r="O38" s="50">
        <f t="shared" si="65"/>
        <v>0</v>
      </c>
      <c r="P38" s="50">
        <f t="shared" si="66"/>
        <v>0</v>
      </c>
      <c r="Q38" s="50">
        <f t="shared" si="67"/>
        <v>0</v>
      </c>
      <c r="R38" s="42">
        <f t="shared" si="68"/>
        <v>0</v>
      </c>
      <c r="S38" s="24">
        <f t="shared" si="69"/>
        <v>3</v>
      </c>
      <c r="T38" s="25">
        <f t="shared" si="70"/>
        <v>0.1</v>
      </c>
      <c r="U38" s="3">
        <f t="shared" si="71"/>
        <v>0</v>
      </c>
      <c r="V38" s="3">
        <f t="shared" si="72"/>
        <v>0</v>
      </c>
      <c r="W38" s="3">
        <f t="shared" si="73"/>
        <v>0</v>
      </c>
      <c r="X38" s="10">
        <f t="shared" si="74"/>
        <v>0</v>
      </c>
      <c r="Y38" s="10">
        <f t="shared" si="75"/>
        <v>0</v>
      </c>
      <c r="Z38" s="1">
        <f t="shared" si="76"/>
        <v>0</v>
      </c>
      <c r="AA38" s="3">
        <f t="shared" si="77"/>
        <v>0</v>
      </c>
      <c r="AB38" s="3">
        <f t="shared" si="78"/>
        <v>0</v>
      </c>
      <c r="AC38" s="10">
        <f t="shared" si="79"/>
        <v>0</v>
      </c>
      <c r="AD38" s="10">
        <f t="shared" si="80"/>
        <v>0</v>
      </c>
      <c r="AE38" s="1">
        <f t="shared" si="81"/>
        <v>0</v>
      </c>
      <c r="AF38" s="3">
        <f t="shared" si="82"/>
        <v>0</v>
      </c>
      <c r="AG38" s="3">
        <f t="shared" si="83"/>
        <v>0</v>
      </c>
      <c r="AH38" s="1">
        <f t="shared" si="84"/>
        <v>0</v>
      </c>
      <c r="AI38" s="1">
        <f t="shared" si="85"/>
        <v>0</v>
      </c>
      <c r="AJ38" s="1">
        <f t="shared" si="86"/>
        <v>0</v>
      </c>
      <c r="AK38" s="3">
        <f t="shared" si="87"/>
        <v>0</v>
      </c>
      <c r="AL38" s="3">
        <f t="shared" si="88"/>
        <v>0</v>
      </c>
      <c r="AM38" s="1">
        <f t="shared" si="89"/>
        <v>0</v>
      </c>
      <c r="AN38" s="1">
        <f t="shared" si="90"/>
        <v>0</v>
      </c>
      <c r="AO38" s="1">
        <f t="shared" si="91"/>
        <v>3</v>
      </c>
      <c r="AP38" s="3">
        <f t="shared" si="92"/>
        <v>0</v>
      </c>
      <c r="AQ38" s="3">
        <f t="shared" si="93"/>
        <v>0</v>
      </c>
      <c r="AR38" s="1">
        <f t="shared" si="94"/>
        <v>0</v>
      </c>
      <c r="AS38" s="1">
        <f t="shared" si="95"/>
        <v>0</v>
      </c>
      <c r="AT38" s="26">
        <f t="shared" si="96"/>
        <v>0</v>
      </c>
      <c r="AU38" s="26">
        <f t="shared" si="97"/>
        <v>0</v>
      </c>
      <c r="AV38" s="26">
        <f t="shared" si="98"/>
        <v>0</v>
      </c>
      <c r="AW38" s="26">
        <f t="shared" si="99"/>
        <v>0</v>
      </c>
      <c r="AX38" s="2">
        <f t="shared" si="100"/>
        <v>0</v>
      </c>
      <c r="AY38" s="26">
        <f t="shared" si="101"/>
        <v>0</v>
      </c>
      <c r="AZ38" s="2">
        <f t="shared" si="102"/>
        <v>0</v>
      </c>
      <c r="BA38" s="26">
        <f t="shared" si="103"/>
        <v>0</v>
      </c>
      <c r="BB38" s="2">
        <f t="shared" si="104"/>
        <v>0.6</v>
      </c>
      <c r="BC38" s="26">
        <f t="shared" si="105"/>
        <v>0</v>
      </c>
      <c r="DE38" s="1">
        <v>1</v>
      </c>
    </row>
    <row r="39" spans="1:85" ht="12.75">
      <c r="A39" s="10">
        <v>37</v>
      </c>
      <c r="B39" s="64" t="s">
        <v>69</v>
      </c>
      <c r="C39" s="51">
        <f t="shared" si="53"/>
        <v>1.6</v>
      </c>
      <c r="D39" s="46">
        <f t="shared" si="54"/>
        <v>1.6</v>
      </c>
      <c r="E39" s="46">
        <f t="shared" si="55"/>
        <v>0</v>
      </c>
      <c r="F39" s="7">
        <f t="shared" si="56"/>
        <v>0</v>
      </c>
      <c r="G39" s="6">
        <f t="shared" si="57"/>
        <v>0</v>
      </c>
      <c r="H39" s="6">
        <f t="shared" si="58"/>
        <v>1</v>
      </c>
      <c r="I39" s="6">
        <f t="shared" si="59"/>
        <v>2</v>
      </c>
      <c r="J39" s="48">
        <f t="shared" si="60"/>
        <v>0</v>
      </c>
      <c r="K39" s="48">
        <f t="shared" si="61"/>
        <v>0</v>
      </c>
      <c r="L39" s="48">
        <f t="shared" si="62"/>
        <v>0</v>
      </c>
      <c r="M39" s="48">
        <f t="shared" si="63"/>
        <v>0</v>
      </c>
      <c r="N39" s="50">
        <f t="shared" si="64"/>
        <v>0</v>
      </c>
      <c r="O39" s="50">
        <f t="shared" si="65"/>
        <v>0</v>
      </c>
      <c r="P39" s="50">
        <f t="shared" si="66"/>
        <v>0</v>
      </c>
      <c r="Q39" s="50">
        <f t="shared" si="67"/>
        <v>0</v>
      </c>
      <c r="R39" s="42">
        <f t="shared" si="68"/>
        <v>0</v>
      </c>
      <c r="S39" s="24">
        <f t="shared" si="69"/>
        <v>4</v>
      </c>
      <c r="T39" s="25">
        <f t="shared" si="70"/>
        <v>0.13333333333333333</v>
      </c>
      <c r="U39" s="3">
        <f t="shared" si="71"/>
        <v>0</v>
      </c>
      <c r="V39" s="3">
        <f t="shared" si="72"/>
        <v>0</v>
      </c>
      <c r="W39" s="3">
        <f t="shared" si="73"/>
        <v>0</v>
      </c>
      <c r="X39" s="10">
        <f t="shared" si="74"/>
        <v>0</v>
      </c>
      <c r="Y39" s="10">
        <f t="shared" si="75"/>
        <v>0</v>
      </c>
      <c r="Z39" s="1">
        <f t="shared" si="76"/>
        <v>0</v>
      </c>
      <c r="AA39" s="3">
        <f t="shared" si="77"/>
        <v>0</v>
      </c>
      <c r="AB39" s="3">
        <f t="shared" si="78"/>
        <v>0</v>
      </c>
      <c r="AC39" s="10">
        <f t="shared" si="79"/>
        <v>0</v>
      </c>
      <c r="AD39" s="10">
        <f t="shared" si="80"/>
        <v>0</v>
      </c>
      <c r="AE39" s="1">
        <f t="shared" si="81"/>
        <v>4</v>
      </c>
      <c r="AF39" s="3">
        <f t="shared" si="82"/>
        <v>0</v>
      </c>
      <c r="AG39" s="3">
        <f t="shared" si="83"/>
        <v>0</v>
      </c>
      <c r="AH39" s="1">
        <f t="shared" si="84"/>
        <v>0</v>
      </c>
      <c r="AI39" s="1">
        <f t="shared" si="85"/>
        <v>0</v>
      </c>
      <c r="AJ39" s="1">
        <f t="shared" si="86"/>
        <v>0</v>
      </c>
      <c r="AK39" s="3">
        <f t="shared" si="87"/>
        <v>0</v>
      </c>
      <c r="AL39" s="3">
        <f t="shared" si="88"/>
        <v>0</v>
      </c>
      <c r="AM39" s="1">
        <f t="shared" si="89"/>
        <v>0</v>
      </c>
      <c r="AN39" s="1">
        <f t="shared" si="90"/>
        <v>0</v>
      </c>
      <c r="AO39" s="1">
        <f t="shared" si="91"/>
        <v>0</v>
      </c>
      <c r="AP39" s="3">
        <f t="shared" si="92"/>
        <v>0</v>
      </c>
      <c r="AQ39" s="3">
        <f t="shared" si="93"/>
        <v>0</v>
      </c>
      <c r="AR39" s="1">
        <f t="shared" si="94"/>
        <v>0</v>
      </c>
      <c r="AS39" s="1">
        <f t="shared" si="95"/>
        <v>0</v>
      </c>
      <c r="AT39" s="26">
        <f t="shared" si="96"/>
        <v>0</v>
      </c>
      <c r="AU39" s="26">
        <f t="shared" si="97"/>
        <v>0</v>
      </c>
      <c r="AV39" s="26">
        <f t="shared" si="98"/>
        <v>0</v>
      </c>
      <c r="AW39" s="26">
        <f t="shared" si="99"/>
        <v>0</v>
      </c>
      <c r="AX39" s="2">
        <f t="shared" si="100"/>
        <v>0.8</v>
      </c>
      <c r="AY39" s="26">
        <f t="shared" si="101"/>
        <v>0</v>
      </c>
      <c r="AZ39" s="2">
        <f t="shared" si="102"/>
        <v>0</v>
      </c>
      <c r="BA39" s="26">
        <f t="shared" si="103"/>
        <v>0</v>
      </c>
      <c r="BB39" s="2">
        <f t="shared" si="104"/>
        <v>0</v>
      </c>
      <c r="BC39" s="26">
        <f t="shared" si="105"/>
        <v>0</v>
      </c>
      <c r="CF39" s="1">
        <v>1</v>
      </c>
      <c r="CG39" s="1">
        <v>2</v>
      </c>
    </row>
    <row r="40" spans="1:96" ht="12.75">
      <c r="A40" s="10">
        <v>38</v>
      </c>
      <c r="B40" s="64" t="s">
        <v>79</v>
      </c>
      <c r="C40" s="51">
        <f t="shared" si="53"/>
        <v>1.5909090909090908</v>
      </c>
      <c r="D40" s="46">
        <f t="shared" si="54"/>
        <v>1.5909090909090908</v>
      </c>
      <c r="E40" s="46">
        <f t="shared" si="55"/>
        <v>0</v>
      </c>
      <c r="F40" s="7">
        <f t="shared" si="56"/>
        <v>0</v>
      </c>
      <c r="G40" s="6">
        <f t="shared" si="57"/>
        <v>1</v>
      </c>
      <c r="H40" s="6">
        <f t="shared" si="58"/>
        <v>0</v>
      </c>
      <c r="I40" s="6">
        <f t="shared" si="59"/>
        <v>1</v>
      </c>
      <c r="J40" s="48">
        <f t="shared" si="60"/>
        <v>0</v>
      </c>
      <c r="K40" s="48">
        <f t="shared" si="61"/>
        <v>0</v>
      </c>
      <c r="L40" s="48">
        <f t="shared" si="62"/>
        <v>0</v>
      </c>
      <c r="M40" s="48">
        <f t="shared" si="63"/>
        <v>0</v>
      </c>
      <c r="N40" s="50">
        <f t="shared" si="64"/>
        <v>0</v>
      </c>
      <c r="O40" s="50">
        <f t="shared" si="65"/>
        <v>0</v>
      </c>
      <c r="P40" s="50">
        <f t="shared" si="66"/>
        <v>0</v>
      </c>
      <c r="Q40" s="50">
        <f t="shared" si="67"/>
        <v>0</v>
      </c>
      <c r="R40" s="42">
        <f t="shared" si="68"/>
        <v>0</v>
      </c>
      <c r="S40" s="24">
        <f t="shared" si="69"/>
        <v>4</v>
      </c>
      <c r="T40" s="25">
        <f t="shared" si="70"/>
        <v>0.13333333333333333</v>
      </c>
      <c r="U40" s="3">
        <f t="shared" si="71"/>
        <v>1</v>
      </c>
      <c r="V40" s="3">
        <f t="shared" si="72"/>
        <v>0</v>
      </c>
      <c r="W40" s="3">
        <f t="shared" si="73"/>
        <v>0</v>
      </c>
      <c r="X40" s="10">
        <f t="shared" si="74"/>
        <v>0</v>
      </c>
      <c r="Y40" s="10">
        <f t="shared" si="75"/>
        <v>0</v>
      </c>
      <c r="Z40" s="1">
        <f t="shared" si="76"/>
        <v>0</v>
      </c>
      <c r="AA40" s="3">
        <f t="shared" si="77"/>
        <v>0</v>
      </c>
      <c r="AB40" s="3">
        <f t="shared" si="78"/>
        <v>0</v>
      </c>
      <c r="AC40" s="10">
        <f t="shared" si="79"/>
        <v>0</v>
      </c>
      <c r="AD40" s="10">
        <f t="shared" si="80"/>
        <v>0</v>
      </c>
      <c r="AE40" s="1">
        <f t="shared" si="81"/>
        <v>0</v>
      </c>
      <c r="AF40" s="3">
        <f t="shared" si="82"/>
        <v>0</v>
      </c>
      <c r="AG40" s="3">
        <f t="shared" si="83"/>
        <v>0</v>
      </c>
      <c r="AH40" s="1">
        <f t="shared" si="84"/>
        <v>0</v>
      </c>
      <c r="AI40" s="1">
        <f t="shared" si="85"/>
        <v>0</v>
      </c>
      <c r="AJ40" s="1">
        <f t="shared" si="86"/>
        <v>3</v>
      </c>
      <c r="AK40" s="3">
        <f t="shared" si="87"/>
        <v>0</v>
      </c>
      <c r="AL40" s="3">
        <f t="shared" si="88"/>
        <v>0</v>
      </c>
      <c r="AM40" s="1">
        <f t="shared" si="89"/>
        <v>0</v>
      </c>
      <c r="AN40" s="1">
        <f t="shared" si="90"/>
        <v>0</v>
      </c>
      <c r="AO40" s="1">
        <f t="shared" si="91"/>
        <v>0</v>
      </c>
      <c r="AP40" s="3">
        <f t="shared" si="92"/>
        <v>0</v>
      </c>
      <c r="AQ40" s="3">
        <f t="shared" si="93"/>
        <v>0</v>
      </c>
      <c r="AR40" s="1">
        <f t="shared" si="94"/>
        <v>0</v>
      </c>
      <c r="AS40" s="1">
        <f t="shared" si="95"/>
        <v>0</v>
      </c>
      <c r="AT40" s="26">
        <f t="shared" si="96"/>
        <v>0.09090909090909091</v>
      </c>
      <c r="AU40" s="26">
        <f t="shared" si="97"/>
        <v>0</v>
      </c>
      <c r="AV40" s="26">
        <f t="shared" si="98"/>
        <v>0</v>
      </c>
      <c r="AW40" s="26">
        <f t="shared" si="99"/>
        <v>0</v>
      </c>
      <c r="AX40" s="2">
        <f t="shared" si="100"/>
        <v>0</v>
      </c>
      <c r="AY40" s="26">
        <f t="shared" si="101"/>
        <v>0</v>
      </c>
      <c r="AZ40" s="2">
        <f t="shared" si="102"/>
        <v>0.6</v>
      </c>
      <c r="BA40" s="26">
        <f t="shared" si="103"/>
        <v>0</v>
      </c>
      <c r="BB40" s="2">
        <f t="shared" si="104"/>
        <v>0</v>
      </c>
      <c r="BC40" s="26">
        <f t="shared" si="105"/>
        <v>0</v>
      </c>
      <c r="BG40" s="1">
        <v>1</v>
      </c>
      <c r="CR40" s="1">
        <v>1</v>
      </c>
    </row>
    <row r="41" spans="1:84" ht="12.75">
      <c r="A41" s="10">
        <v>39</v>
      </c>
      <c r="B41" s="64" t="s">
        <v>66</v>
      </c>
      <c r="C41" s="51">
        <f t="shared" si="53"/>
        <v>1.55</v>
      </c>
      <c r="D41" s="46">
        <f t="shared" si="54"/>
        <v>1.55</v>
      </c>
      <c r="E41" s="46">
        <f t="shared" si="55"/>
        <v>0</v>
      </c>
      <c r="F41" s="7">
        <f t="shared" si="56"/>
        <v>0</v>
      </c>
      <c r="G41" s="6">
        <f t="shared" si="57"/>
        <v>1</v>
      </c>
      <c r="H41" s="6">
        <f t="shared" si="58"/>
        <v>1</v>
      </c>
      <c r="I41" s="6">
        <f t="shared" si="59"/>
        <v>0</v>
      </c>
      <c r="J41" s="48">
        <f t="shared" si="60"/>
        <v>0</v>
      </c>
      <c r="K41" s="48">
        <f t="shared" si="61"/>
        <v>0</v>
      </c>
      <c r="L41" s="48">
        <f t="shared" si="62"/>
        <v>0</v>
      </c>
      <c r="M41" s="48">
        <f t="shared" si="63"/>
        <v>0</v>
      </c>
      <c r="N41" s="50">
        <f t="shared" si="64"/>
        <v>0</v>
      </c>
      <c r="O41" s="50">
        <f t="shared" si="65"/>
        <v>0</v>
      </c>
      <c r="P41" s="50">
        <f t="shared" si="66"/>
        <v>0</v>
      </c>
      <c r="Q41" s="50">
        <f t="shared" si="67"/>
        <v>0</v>
      </c>
      <c r="R41" s="42">
        <f t="shared" si="68"/>
        <v>0</v>
      </c>
      <c r="S41" s="24">
        <f t="shared" si="69"/>
        <v>5</v>
      </c>
      <c r="T41" s="25">
        <f t="shared" si="70"/>
        <v>0.16666666666666666</v>
      </c>
      <c r="U41" s="3">
        <f t="shared" si="71"/>
        <v>0</v>
      </c>
      <c r="V41" s="3">
        <f t="shared" si="72"/>
        <v>0</v>
      </c>
      <c r="W41" s="3">
        <f t="shared" si="73"/>
        <v>0</v>
      </c>
      <c r="X41" s="10">
        <f t="shared" si="74"/>
        <v>0</v>
      </c>
      <c r="Y41" s="10">
        <f t="shared" si="75"/>
        <v>0</v>
      </c>
      <c r="Z41" s="1">
        <f t="shared" si="76"/>
        <v>3</v>
      </c>
      <c r="AA41" s="3">
        <f t="shared" si="77"/>
        <v>0</v>
      </c>
      <c r="AB41" s="3">
        <f t="shared" si="78"/>
        <v>0</v>
      </c>
      <c r="AC41" s="10">
        <f t="shared" si="79"/>
        <v>0</v>
      </c>
      <c r="AD41" s="10">
        <f t="shared" si="80"/>
        <v>0</v>
      </c>
      <c r="AE41" s="1">
        <f t="shared" si="81"/>
        <v>2</v>
      </c>
      <c r="AF41" s="3">
        <f t="shared" si="82"/>
        <v>0</v>
      </c>
      <c r="AG41" s="3">
        <f t="shared" si="83"/>
        <v>0</v>
      </c>
      <c r="AH41" s="1">
        <f t="shared" si="84"/>
        <v>0</v>
      </c>
      <c r="AI41" s="1">
        <f t="shared" si="85"/>
        <v>0</v>
      </c>
      <c r="AJ41" s="1">
        <f t="shared" si="86"/>
        <v>0</v>
      </c>
      <c r="AK41" s="3">
        <f t="shared" si="87"/>
        <v>0</v>
      </c>
      <c r="AL41" s="3">
        <f t="shared" si="88"/>
        <v>0</v>
      </c>
      <c r="AM41" s="1">
        <f t="shared" si="89"/>
        <v>0</v>
      </c>
      <c r="AN41" s="1">
        <f t="shared" si="90"/>
        <v>0</v>
      </c>
      <c r="AO41" s="1">
        <f t="shared" si="91"/>
        <v>0</v>
      </c>
      <c r="AP41" s="3">
        <f t="shared" si="92"/>
        <v>0</v>
      </c>
      <c r="AQ41" s="3">
        <f t="shared" si="93"/>
        <v>0</v>
      </c>
      <c r="AR41" s="1">
        <f t="shared" si="94"/>
        <v>0</v>
      </c>
      <c r="AS41" s="1">
        <f t="shared" si="95"/>
        <v>0</v>
      </c>
      <c r="AT41" s="26">
        <f t="shared" si="96"/>
        <v>0</v>
      </c>
      <c r="AU41" s="26">
        <f t="shared" si="97"/>
        <v>0</v>
      </c>
      <c r="AV41" s="26">
        <f t="shared" si="98"/>
        <v>0.5</v>
      </c>
      <c r="AW41" s="26">
        <f t="shared" si="99"/>
        <v>0</v>
      </c>
      <c r="AX41" s="2">
        <f t="shared" si="100"/>
        <v>0.4</v>
      </c>
      <c r="AY41" s="26">
        <f t="shared" si="101"/>
        <v>0</v>
      </c>
      <c r="AZ41" s="2">
        <f t="shared" si="102"/>
        <v>0</v>
      </c>
      <c r="BA41" s="26">
        <f t="shared" si="103"/>
        <v>0</v>
      </c>
      <c r="BB41" s="2">
        <f t="shared" si="104"/>
        <v>0</v>
      </c>
      <c r="BC41" s="26">
        <f t="shared" si="105"/>
        <v>0</v>
      </c>
      <c r="BR41" s="1">
        <v>1</v>
      </c>
      <c r="CF41" s="1">
        <v>1</v>
      </c>
    </row>
    <row r="42" spans="1:83" ht="12.75">
      <c r="A42" s="10">
        <v>40</v>
      </c>
      <c r="B42" s="64" t="s">
        <v>67</v>
      </c>
      <c r="C42" s="51">
        <f t="shared" si="53"/>
        <v>1.45</v>
      </c>
      <c r="D42" s="46">
        <f t="shared" si="54"/>
        <v>1.45</v>
      </c>
      <c r="E42" s="46">
        <f t="shared" si="55"/>
        <v>0</v>
      </c>
      <c r="F42" s="7">
        <f t="shared" si="56"/>
        <v>0</v>
      </c>
      <c r="G42" s="6">
        <f t="shared" si="57"/>
        <v>1</v>
      </c>
      <c r="H42" s="6">
        <f t="shared" si="58"/>
        <v>0</v>
      </c>
      <c r="I42" s="6">
        <f t="shared" si="59"/>
        <v>1</v>
      </c>
      <c r="J42" s="48">
        <f t="shared" si="60"/>
        <v>0</v>
      </c>
      <c r="K42" s="48">
        <f t="shared" si="61"/>
        <v>0</v>
      </c>
      <c r="L42" s="48">
        <f t="shared" si="62"/>
        <v>0</v>
      </c>
      <c r="M42" s="48">
        <f t="shared" si="63"/>
        <v>0</v>
      </c>
      <c r="N42" s="50">
        <f t="shared" si="64"/>
        <v>0</v>
      </c>
      <c r="O42" s="50">
        <f t="shared" si="65"/>
        <v>0</v>
      </c>
      <c r="P42" s="50">
        <f t="shared" si="66"/>
        <v>0</v>
      </c>
      <c r="Q42" s="50">
        <f t="shared" si="67"/>
        <v>0</v>
      </c>
      <c r="R42" s="42">
        <f t="shared" si="68"/>
        <v>0</v>
      </c>
      <c r="S42" s="24">
        <f t="shared" si="69"/>
        <v>4</v>
      </c>
      <c r="T42" s="25">
        <f t="shared" si="70"/>
        <v>0.13333333333333333</v>
      </c>
      <c r="U42" s="3">
        <f t="shared" si="71"/>
        <v>0</v>
      </c>
      <c r="V42" s="3">
        <f t="shared" si="72"/>
        <v>0</v>
      </c>
      <c r="W42" s="3">
        <f t="shared" si="73"/>
        <v>0</v>
      </c>
      <c r="X42" s="10">
        <f t="shared" si="74"/>
        <v>0</v>
      </c>
      <c r="Y42" s="10">
        <f t="shared" si="75"/>
        <v>0</v>
      </c>
      <c r="Z42" s="1">
        <f t="shared" si="76"/>
        <v>1</v>
      </c>
      <c r="AA42" s="3">
        <f t="shared" si="77"/>
        <v>0</v>
      </c>
      <c r="AB42" s="3">
        <f t="shared" si="78"/>
        <v>0</v>
      </c>
      <c r="AC42" s="10">
        <f t="shared" si="79"/>
        <v>0</v>
      </c>
      <c r="AD42" s="10">
        <f t="shared" si="80"/>
        <v>0</v>
      </c>
      <c r="AE42" s="1">
        <f t="shared" si="81"/>
        <v>3</v>
      </c>
      <c r="AF42" s="3">
        <f t="shared" si="82"/>
        <v>0</v>
      </c>
      <c r="AG42" s="3">
        <f t="shared" si="83"/>
        <v>0</v>
      </c>
      <c r="AH42" s="1">
        <f t="shared" si="84"/>
        <v>0</v>
      </c>
      <c r="AI42" s="1">
        <f t="shared" si="85"/>
        <v>0</v>
      </c>
      <c r="AJ42" s="1">
        <f t="shared" si="86"/>
        <v>0</v>
      </c>
      <c r="AK42" s="3">
        <f t="shared" si="87"/>
        <v>0</v>
      </c>
      <c r="AL42" s="3">
        <f t="shared" si="88"/>
        <v>0</v>
      </c>
      <c r="AM42" s="1">
        <f t="shared" si="89"/>
        <v>0</v>
      </c>
      <c r="AN42" s="1">
        <f t="shared" si="90"/>
        <v>0</v>
      </c>
      <c r="AO42" s="1">
        <f t="shared" si="91"/>
        <v>0</v>
      </c>
      <c r="AP42" s="3">
        <f t="shared" si="92"/>
        <v>0</v>
      </c>
      <c r="AQ42" s="3">
        <f t="shared" si="93"/>
        <v>0</v>
      </c>
      <c r="AR42" s="1">
        <f t="shared" si="94"/>
        <v>0</v>
      </c>
      <c r="AS42" s="1">
        <f t="shared" si="95"/>
        <v>0</v>
      </c>
      <c r="AT42" s="26">
        <f t="shared" si="96"/>
        <v>0</v>
      </c>
      <c r="AU42" s="26">
        <f t="shared" si="97"/>
        <v>0</v>
      </c>
      <c r="AV42" s="26">
        <f t="shared" si="98"/>
        <v>0.16666666666666666</v>
      </c>
      <c r="AW42" s="26">
        <f t="shared" si="99"/>
        <v>0</v>
      </c>
      <c r="AX42" s="2">
        <f t="shared" si="100"/>
        <v>0.6</v>
      </c>
      <c r="AY42" s="26">
        <f t="shared" si="101"/>
        <v>0</v>
      </c>
      <c r="AZ42" s="2">
        <f t="shared" si="102"/>
        <v>0</v>
      </c>
      <c r="BA42" s="26">
        <f t="shared" si="103"/>
        <v>0</v>
      </c>
      <c r="BB42" s="2">
        <f t="shared" si="104"/>
        <v>0</v>
      </c>
      <c r="BC42" s="26">
        <f t="shared" si="105"/>
        <v>0</v>
      </c>
      <c r="BT42" s="1">
        <v>1</v>
      </c>
      <c r="CE42" s="1">
        <v>1</v>
      </c>
    </row>
    <row r="43" spans="1:110" ht="12.75">
      <c r="A43" s="10" t="s">
        <v>137</v>
      </c>
      <c r="B43" s="64" t="s">
        <v>74</v>
      </c>
      <c r="C43" s="51">
        <f t="shared" si="53"/>
        <v>1.2000000000000002</v>
      </c>
      <c r="D43" s="46">
        <f t="shared" si="54"/>
        <v>1.2000000000000002</v>
      </c>
      <c r="E43" s="46">
        <f t="shared" si="55"/>
        <v>0</v>
      </c>
      <c r="F43" s="7">
        <f t="shared" si="56"/>
        <v>0</v>
      </c>
      <c r="G43" s="6">
        <f t="shared" si="57"/>
        <v>0</v>
      </c>
      <c r="H43" s="6">
        <f t="shared" si="58"/>
        <v>1</v>
      </c>
      <c r="I43" s="6">
        <f t="shared" si="59"/>
        <v>0</v>
      </c>
      <c r="J43" s="48">
        <f t="shared" si="60"/>
        <v>0</v>
      </c>
      <c r="K43" s="48">
        <f t="shared" si="61"/>
        <v>0</v>
      </c>
      <c r="L43" s="48">
        <f t="shared" si="62"/>
        <v>0</v>
      </c>
      <c r="M43" s="48">
        <f t="shared" si="63"/>
        <v>0</v>
      </c>
      <c r="N43" s="50">
        <f t="shared" si="64"/>
        <v>0</v>
      </c>
      <c r="O43" s="50">
        <f t="shared" si="65"/>
        <v>0</v>
      </c>
      <c r="P43" s="50">
        <f t="shared" si="66"/>
        <v>0</v>
      </c>
      <c r="Q43" s="50">
        <f t="shared" si="67"/>
        <v>0</v>
      </c>
      <c r="R43" s="42">
        <f t="shared" si="68"/>
        <v>0</v>
      </c>
      <c r="S43" s="24">
        <f t="shared" si="69"/>
        <v>2</v>
      </c>
      <c r="T43" s="25">
        <f t="shared" si="70"/>
        <v>0.06666666666666667</v>
      </c>
      <c r="U43" s="3">
        <f t="shared" si="71"/>
        <v>0</v>
      </c>
      <c r="V43" s="3">
        <f t="shared" si="72"/>
        <v>0</v>
      </c>
      <c r="W43" s="3">
        <f t="shared" si="73"/>
        <v>0</v>
      </c>
      <c r="X43" s="10">
        <f t="shared" si="74"/>
        <v>0</v>
      </c>
      <c r="Y43" s="10">
        <f t="shared" si="75"/>
        <v>0</v>
      </c>
      <c r="Z43" s="1">
        <f t="shared" si="76"/>
        <v>0</v>
      </c>
      <c r="AA43" s="3">
        <f t="shared" si="77"/>
        <v>0</v>
      </c>
      <c r="AB43" s="3">
        <f t="shared" si="78"/>
        <v>0</v>
      </c>
      <c r="AC43" s="10">
        <f t="shared" si="79"/>
        <v>0</v>
      </c>
      <c r="AD43" s="10">
        <f t="shared" si="80"/>
        <v>0</v>
      </c>
      <c r="AE43" s="1">
        <f t="shared" si="81"/>
        <v>0</v>
      </c>
      <c r="AF43" s="3">
        <f t="shared" si="82"/>
        <v>0</v>
      </c>
      <c r="AG43" s="3">
        <f t="shared" si="83"/>
        <v>0</v>
      </c>
      <c r="AH43" s="1">
        <f t="shared" si="84"/>
        <v>0</v>
      </c>
      <c r="AI43" s="1">
        <f t="shared" si="85"/>
        <v>0</v>
      </c>
      <c r="AJ43" s="1">
        <f t="shared" si="86"/>
        <v>0</v>
      </c>
      <c r="AK43" s="3">
        <f t="shared" si="87"/>
        <v>0</v>
      </c>
      <c r="AL43" s="3">
        <f t="shared" si="88"/>
        <v>0</v>
      </c>
      <c r="AM43" s="1">
        <f t="shared" si="89"/>
        <v>0</v>
      </c>
      <c r="AN43" s="1">
        <f t="shared" si="90"/>
        <v>0</v>
      </c>
      <c r="AO43" s="1">
        <f t="shared" si="91"/>
        <v>2</v>
      </c>
      <c r="AP43" s="3">
        <f t="shared" si="92"/>
        <v>0</v>
      </c>
      <c r="AQ43" s="3">
        <f t="shared" si="93"/>
        <v>0</v>
      </c>
      <c r="AR43" s="1">
        <f t="shared" si="94"/>
        <v>0</v>
      </c>
      <c r="AS43" s="1">
        <f t="shared" si="95"/>
        <v>0</v>
      </c>
      <c r="AT43" s="26">
        <f t="shared" si="96"/>
        <v>0</v>
      </c>
      <c r="AU43" s="26">
        <f t="shared" si="97"/>
        <v>0</v>
      </c>
      <c r="AV43" s="26">
        <f t="shared" si="98"/>
        <v>0</v>
      </c>
      <c r="AW43" s="26">
        <f t="shared" si="99"/>
        <v>0</v>
      </c>
      <c r="AX43" s="2">
        <f t="shared" si="100"/>
        <v>0</v>
      </c>
      <c r="AY43" s="26">
        <f t="shared" si="101"/>
        <v>0</v>
      </c>
      <c r="AZ43" s="2">
        <f t="shared" si="102"/>
        <v>0</v>
      </c>
      <c r="BA43" s="26">
        <f t="shared" si="103"/>
        <v>0</v>
      </c>
      <c r="BB43" s="2">
        <f t="shared" si="104"/>
        <v>0.4</v>
      </c>
      <c r="BC43" s="26">
        <f t="shared" si="105"/>
        <v>0</v>
      </c>
      <c r="DF43" s="1">
        <v>1</v>
      </c>
    </row>
    <row r="44" spans="1:110" ht="12.75">
      <c r="A44" s="10" t="s">
        <v>137</v>
      </c>
      <c r="B44" s="64" t="s">
        <v>75</v>
      </c>
      <c r="C44" s="51">
        <f t="shared" si="53"/>
        <v>1.2000000000000002</v>
      </c>
      <c r="D44" s="46">
        <f t="shared" si="54"/>
        <v>1.2000000000000002</v>
      </c>
      <c r="E44" s="46">
        <f t="shared" si="55"/>
        <v>0</v>
      </c>
      <c r="F44" s="7">
        <f t="shared" si="56"/>
        <v>0</v>
      </c>
      <c r="G44" s="6">
        <f t="shared" si="57"/>
        <v>0</v>
      </c>
      <c r="H44" s="6">
        <f t="shared" si="58"/>
        <v>1</v>
      </c>
      <c r="I44" s="6">
        <f t="shared" si="59"/>
        <v>0</v>
      </c>
      <c r="J44" s="48">
        <f t="shared" si="60"/>
        <v>0</v>
      </c>
      <c r="K44" s="48">
        <f t="shared" si="61"/>
        <v>0</v>
      </c>
      <c r="L44" s="48">
        <f t="shared" si="62"/>
        <v>0</v>
      </c>
      <c r="M44" s="48">
        <f t="shared" si="63"/>
        <v>0</v>
      </c>
      <c r="N44" s="50">
        <f t="shared" si="64"/>
        <v>0</v>
      </c>
      <c r="O44" s="50">
        <f t="shared" si="65"/>
        <v>0</v>
      </c>
      <c r="P44" s="50">
        <f t="shared" si="66"/>
        <v>0</v>
      </c>
      <c r="Q44" s="50">
        <f t="shared" si="67"/>
        <v>0</v>
      </c>
      <c r="R44" s="42">
        <f t="shared" si="68"/>
        <v>0</v>
      </c>
      <c r="S44" s="24">
        <f t="shared" si="69"/>
        <v>2</v>
      </c>
      <c r="T44" s="25">
        <f t="shared" si="70"/>
        <v>0.06666666666666667</v>
      </c>
      <c r="U44" s="3">
        <f t="shared" si="71"/>
        <v>0</v>
      </c>
      <c r="V44" s="3">
        <f t="shared" si="72"/>
        <v>0</v>
      </c>
      <c r="W44" s="3">
        <f t="shared" si="73"/>
        <v>0</v>
      </c>
      <c r="X44" s="10">
        <f t="shared" si="74"/>
        <v>0</v>
      </c>
      <c r="Y44" s="10">
        <f t="shared" si="75"/>
        <v>0</v>
      </c>
      <c r="Z44" s="1">
        <f t="shared" si="76"/>
        <v>0</v>
      </c>
      <c r="AA44" s="3">
        <f t="shared" si="77"/>
        <v>0</v>
      </c>
      <c r="AB44" s="3">
        <f t="shared" si="78"/>
        <v>0</v>
      </c>
      <c r="AC44" s="10">
        <f t="shared" si="79"/>
        <v>0</v>
      </c>
      <c r="AD44" s="10">
        <f t="shared" si="80"/>
        <v>0</v>
      </c>
      <c r="AE44" s="1">
        <f t="shared" si="81"/>
        <v>0</v>
      </c>
      <c r="AF44" s="3">
        <f t="shared" si="82"/>
        <v>0</v>
      </c>
      <c r="AG44" s="3">
        <f t="shared" si="83"/>
        <v>0</v>
      </c>
      <c r="AH44" s="1">
        <f t="shared" si="84"/>
        <v>0</v>
      </c>
      <c r="AI44" s="1">
        <f t="shared" si="85"/>
        <v>0</v>
      </c>
      <c r="AJ44" s="1">
        <f t="shared" si="86"/>
        <v>0</v>
      </c>
      <c r="AK44" s="3">
        <f t="shared" si="87"/>
        <v>0</v>
      </c>
      <c r="AL44" s="3">
        <f t="shared" si="88"/>
        <v>0</v>
      </c>
      <c r="AM44" s="1">
        <f t="shared" si="89"/>
        <v>0</v>
      </c>
      <c r="AN44" s="1">
        <f t="shared" si="90"/>
        <v>0</v>
      </c>
      <c r="AO44" s="1">
        <f t="shared" si="91"/>
        <v>2</v>
      </c>
      <c r="AP44" s="3">
        <f t="shared" si="92"/>
        <v>0</v>
      </c>
      <c r="AQ44" s="3">
        <f t="shared" si="93"/>
        <v>0</v>
      </c>
      <c r="AR44" s="1">
        <f t="shared" si="94"/>
        <v>0</v>
      </c>
      <c r="AS44" s="1">
        <f t="shared" si="95"/>
        <v>0</v>
      </c>
      <c r="AT44" s="26">
        <f t="shared" si="96"/>
        <v>0</v>
      </c>
      <c r="AU44" s="26">
        <f t="shared" si="97"/>
        <v>0</v>
      </c>
      <c r="AV44" s="26">
        <f t="shared" si="98"/>
        <v>0</v>
      </c>
      <c r="AW44" s="26">
        <f t="shared" si="99"/>
        <v>0</v>
      </c>
      <c r="AX44" s="2">
        <f t="shared" si="100"/>
        <v>0</v>
      </c>
      <c r="AY44" s="26">
        <f t="shared" si="101"/>
        <v>0</v>
      </c>
      <c r="AZ44" s="2">
        <f t="shared" si="102"/>
        <v>0</v>
      </c>
      <c r="BA44" s="26">
        <f t="shared" si="103"/>
        <v>0</v>
      </c>
      <c r="BB44" s="2">
        <f t="shared" si="104"/>
        <v>0.4</v>
      </c>
      <c r="BC44" s="26">
        <f t="shared" si="105"/>
        <v>0</v>
      </c>
      <c r="DF44" s="1">
        <v>1</v>
      </c>
    </row>
    <row r="45" spans="1:97" ht="12.75">
      <c r="A45" s="10">
        <v>43</v>
      </c>
      <c r="B45" s="64" t="s">
        <v>36</v>
      </c>
      <c r="C45" s="51">
        <f t="shared" si="53"/>
        <v>1</v>
      </c>
      <c r="D45" s="46">
        <f t="shared" si="54"/>
        <v>1</v>
      </c>
      <c r="E45" s="46">
        <f t="shared" si="55"/>
        <v>0</v>
      </c>
      <c r="F45" s="7">
        <f t="shared" si="56"/>
        <v>0</v>
      </c>
      <c r="G45" s="6">
        <f t="shared" si="57"/>
        <v>0</v>
      </c>
      <c r="H45" s="6">
        <f t="shared" si="58"/>
        <v>1</v>
      </c>
      <c r="I45" s="6">
        <f t="shared" si="59"/>
        <v>0</v>
      </c>
      <c r="J45" s="48">
        <f t="shared" si="60"/>
        <v>0</v>
      </c>
      <c r="K45" s="48">
        <f t="shared" si="61"/>
        <v>0</v>
      </c>
      <c r="L45" s="48">
        <f t="shared" si="62"/>
        <v>0</v>
      </c>
      <c r="M45" s="48">
        <f t="shared" si="63"/>
        <v>0</v>
      </c>
      <c r="N45" s="50">
        <f t="shared" si="64"/>
        <v>0</v>
      </c>
      <c r="O45" s="50">
        <f t="shared" si="65"/>
        <v>0</v>
      </c>
      <c r="P45" s="50">
        <f t="shared" si="66"/>
        <v>0</v>
      </c>
      <c r="Q45" s="50">
        <f t="shared" si="67"/>
        <v>0</v>
      </c>
      <c r="R45" s="42">
        <f t="shared" si="68"/>
        <v>0</v>
      </c>
      <c r="S45" s="24">
        <f t="shared" si="69"/>
        <v>2</v>
      </c>
      <c r="T45" s="25">
        <f t="shared" si="70"/>
        <v>0.06666666666666667</v>
      </c>
      <c r="U45" s="3">
        <f t="shared" si="71"/>
        <v>0</v>
      </c>
      <c r="V45" s="3">
        <f t="shared" si="72"/>
        <v>0</v>
      </c>
      <c r="W45" s="3">
        <f t="shared" si="73"/>
        <v>0</v>
      </c>
      <c r="X45" s="10">
        <f t="shared" si="74"/>
        <v>0</v>
      </c>
      <c r="Y45" s="10">
        <f t="shared" si="75"/>
        <v>0</v>
      </c>
      <c r="Z45" s="1">
        <f t="shared" si="76"/>
        <v>0</v>
      </c>
      <c r="AA45" s="3">
        <f t="shared" si="77"/>
        <v>0</v>
      </c>
      <c r="AB45" s="3">
        <f t="shared" si="78"/>
        <v>0</v>
      </c>
      <c r="AC45" s="10">
        <f t="shared" si="79"/>
        <v>0</v>
      </c>
      <c r="AD45" s="10">
        <f t="shared" si="80"/>
        <v>0</v>
      </c>
      <c r="AE45" s="1">
        <f t="shared" si="81"/>
        <v>0</v>
      </c>
      <c r="AF45" s="3">
        <f t="shared" si="82"/>
        <v>0</v>
      </c>
      <c r="AG45" s="3">
        <f t="shared" si="83"/>
        <v>0</v>
      </c>
      <c r="AH45" s="1">
        <f t="shared" si="84"/>
        <v>0</v>
      </c>
      <c r="AI45" s="1">
        <f t="shared" si="85"/>
        <v>0</v>
      </c>
      <c r="AJ45" s="1">
        <f t="shared" si="86"/>
        <v>2</v>
      </c>
      <c r="AK45" s="3">
        <f t="shared" si="87"/>
        <v>0</v>
      </c>
      <c r="AL45" s="3">
        <f t="shared" si="88"/>
        <v>0</v>
      </c>
      <c r="AM45" s="1">
        <f t="shared" si="89"/>
        <v>0</v>
      </c>
      <c r="AN45" s="1">
        <f t="shared" si="90"/>
        <v>0</v>
      </c>
      <c r="AO45" s="1">
        <f t="shared" si="91"/>
        <v>0</v>
      </c>
      <c r="AP45" s="3">
        <f t="shared" si="92"/>
        <v>0</v>
      </c>
      <c r="AQ45" s="3">
        <f t="shared" si="93"/>
        <v>0</v>
      </c>
      <c r="AR45" s="1">
        <f t="shared" si="94"/>
        <v>0</v>
      </c>
      <c r="AS45" s="1">
        <f t="shared" si="95"/>
        <v>0</v>
      </c>
      <c r="AT45" s="26">
        <f t="shared" si="96"/>
        <v>0</v>
      </c>
      <c r="AU45" s="26">
        <f t="shared" si="97"/>
        <v>0</v>
      </c>
      <c r="AV45" s="26">
        <f t="shared" si="98"/>
        <v>0</v>
      </c>
      <c r="AW45" s="26">
        <f t="shared" si="99"/>
        <v>0</v>
      </c>
      <c r="AX45" s="2">
        <f t="shared" si="100"/>
        <v>0</v>
      </c>
      <c r="AY45" s="26">
        <f t="shared" si="101"/>
        <v>0</v>
      </c>
      <c r="AZ45" s="2">
        <f t="shared" si="102"/>
        <v>0.4</v>
      </c>
      <c r="BA45" s="26">
        <f t="shared" si="103"/>
        <v>0</v>
      </c>
      <c r="BB45" s="2">
        <f t="shared" si="104"/>
        <v>0</v>
      </c>
      <c r="BC45" s="26">
        <f t="shared" si="105"/>
        <v>0</v>
      </c>
      <c r="CS45" s="1">
        <v>1</v>
      </c>
    </row>
    <row r="46" spans="1:70" ht="12.75">
      <c r="A46" s="10">
        <v>44</v>
      </c>
      <c r="B46" s="64" t="s">
        <v>39</v>
      </c>
      <c r="C46" s="51">
        <f t="shared" si="53"/>
        <v>0.9318181818181819</v>
      </c>
      <c r="D46" s="46">
        <f t="shared" si="54"/>
        <v>0.9318181818181819</v>
      </c>
      <c r="E46" s="46">
        <f t="shared" si="55"/>
        <v>0</v>
      </c>
      <c r="F46" s="7">
        <f t="shared" si="56"/>
        <v>0</v>
      </c>
      <c r="G46" s="6">
        <f t="shared" si="57"/>
        <v>1</v>
      </c>
      <c r="H46" s="6">
        <f t="shared" si="58"/>
        <v>1</v>
      </c>
      <c r="I46" s="6">
        <f t="shared" si="59"/>
        <v>0</v>
      </c>
      <c r="J46" s="48">
        <f t="shared" si="60"/>
        <v>0</v>
      </c>
      <c r="K46" s="48">
        <f t="shared" si="61"/>
        <v>0</v>
      </c>
      <c r="L46" s="48">
        <f t="shared" si="62"/>
        <v>0</v>
      </c>
      <c r="M46" s="48">
        <f t="shared" si="63"/>
        <v>0</v>
      </c>
      <c r="N46" s="50">
        <f t="shared" si="64"/>
        <v>0</v>
      </c>
      <c r="O46" s="50">
        <f t="shared" si="65"/>
        <v>0</v>
      </c>
      <c r="P46" s="50">
        <f t="shared" si="66"/>
        <v>0</v>
      </c>
      <c r="Q46" s="50">
        <f t="shared" si="67"/>
        <v>0</v>
      </c>
      <c r="R46" s="42">
        <f t="shared" si="68"/>
        <v>0</v>
      </c>
      <c r="S46" s="24">
        <f t="shared" si="69"/>
        <v>5</v>
      </c>
      <c r="T46" s="25">
        <f t="shared" si="70"/>
        <v>0.16666666666666666</v>
      </c>
      <c r="U46" s="3">
        <f t="shared" si="71"/>
        <v>2</v>
      </c>
      <c r="V46" s="3">
        <f t="shared" si="72"/>
        <v>0</v>
      </c>
      <c r="W46" s="3">
        <f t="shared" si="73"/>
        <v>0</v>
      </c>
      <c r="X46" s="10">
        <f t="shared" si="74"/>
        <v>0</v>
      </c>
      <c r="Y46" s="10">
        <f t="shared" si="75"/>
        <v>0</v>
      </c>
      <c r="Z46" s="1">
        <f t="shared" si="76"/>
        <v>3</v>
      </c>
      <c r="AA46" s="3">
        <f t="shared" si="77"/>
        <v>0</v>
      </c>
      <c r="AB46" s="3">
        <f t="shared" si="78"/>
        <v>0</v>
      </c>
      <c r="AC46" s="10">
        <f t="shared" si="79"/>
        <v>0</v>
      </c>
      <c r="AD46" s="10">
        <f t="shared" si="80"/>
        <v>0</v>
      </c>
      <c r="AE46" s="1">
        <f t="shared" si="81"/>
        <v>0</v>
      </c>
      <c r="AF46" s="3">
        <f t="shared" si="82"/>
        <v>0</v>
      </c>
      <c r="AG46" s="3">
        <f t="shared" si="83"/>
        <v>0</v>
      </c>
      <c r="AH46" s="1">
        <f t="shared" si="84"/>
        <v>0</v>
      </c>
      <c r="AI46" s="1">
        <f t="shared" si="85"/>
        <v>0</v>
      </c>
      <c r="AJ46" s="1">
        <f t="shared" si="86"/>
        <v>0</v>
      </c>
      <c r="AK46" s="3">
        <f t="shared" si="87"/>
        <v>0</v>
      </c>
      <c r="AL46" s="3">
        <f t="shared" si="88"/>
        <v>0</v>
      </c>
      <c r="AM46" s="1">
        <f t="shared" si="89"/>
        <v>0</v>
      </c>
      <c r="AN46" s="1">
        <f t="shared" si="90"/>
        <v>0</v>
      </c>
      <c r="AO46" s="1">
        <f t="shared" si="91"/>
        <v>0</v>
      </c>
      <c r="AP46" s="3">
        <f t="shared" si="92"/>
        <v>0</v>
      </c>
      <c r="AQ46" s="3">
        <f t="shared" si="93"/>
        <v>0</v>
      </c>
      <c r="AR46" s="1">
        <f t="shared" si="94"/>
        <v>0</v>
      </c>
      <c r="AS46" s="1">
        <f t="shared" si="95"/>
        <v>0</v>
      </c>
      <c r="AT46" s="26">
        <f t="shared" si="96"/>
        <v>0.18181818181818182</v>
      </c>
      <c r="AU46" s="26">
        <f t="shared" si="97"/>
        <v>0</v>
      </c>
      <c r="AV46" s="26">
        <f t="shared" si="98"/>
        <v>0.5</v>
      </c>
      <c r="AW46" s="26">
        <f t="shared" si="99"/>
        <v>0</v>
      </c>
      <c r="AX46" s="2">
        <f t="shared" si="100"/>
        <v>0</v>
      </c>
      <c r="AY46" s="26">
        <f t="shared" si="101"/>
        <v>0</v>
      </c>
      <c r="AZ46" s="2">
        <f t="shared" si="102"/>
        <v>0</v>
      </c>
      <c r="BA46" s="26">
        <f t="shared" si="103"/>
        <v>0</v>
      </c>
      <c r="BB46" s="2">
        <f t="shared" si="104"/>
        <v>0</v>
      </c>
      <c r="BC46" s="26">
        <f t="shared" si="105"/>
        <v>0</v>
      </c>
      <c r="BF46" s="1">
        <v>1</v>
      </c>
      <c r="BR46" s="1">
        <v>1</v>
      </c>
    </row>
    <row r="47" spans="1:71" ht="12.75">
      <c r="A47" s="10">
        <v>45</v>
      </c>
      <c r="B47" s="64" t="s">
        <v>51</v>
      </c>
      <c r="C47" s="51">
        <f t="shared" si="53"/>
        <v>0.7727272727272727</v>
      </c>
      <c r="D47" s="46">
        <f t="shared" si="54"/>
        <v>0.7727272727272727</v>
      </c>
      <c r="E47" s="46">
        <f t="shared" si="55"/>
        <v>0</v>
      </c>
      <c r="F47" s="7">
        <f t="shared" si="56"/>
        <v>0</v>
      </c>
      <c r="G47" s="6">
        <f t="shared" si="57"/>
        <v>1</v>
      </c>
      <c r="H47" s="6">
        <f t="shared" si="58"/>
        <v>1</v>
      </c>
      <c r="I47" s="6">
        <f t="shared" si="59"/>
        <v>0</v>
      </c>
      <c r="J47" s="48">
        <f t="shared" si="60"/>
        <v>0</v>
      </c>
      <c r="K47" s="48">
        <f t="shared" si="61"/>
        <v>0</v>
      </c>
      <c r="L47" s="48">
        <f t="shared" si="62"/>
        <v>0</v>
      </c>
      <c r="M47" s="48">
        <f t="shared" si="63"/>
        <v>0</v>
      </c>
      <c r="N47" s="50">
        <f t="shared" si="64"/>
        <v>0</v>
      </c>
      <c r="O47" s="50">
        <f t="shared" si="65"/>
        <v>0</v>
      </c>
      <c r="P47" s="50">
        <f t="shared" si="66"/>
        <v>0</v>
      </c>
      <c r="Q47" s="50">
        <f t="shared" si="67"/>
        <v>0</v>
      </c>
      <c r="R47" s="42">
        <f t="shared" si="68"/>
        <v>0</v>
      </c>
      <c r="S47" s="24">
        <f t="shared" si="69"/>
        <v>5</v>
      </c>
      <c r="T47" s="25">
        <f t="shared" si="70"/>
        <v>0.16666666666666666</v>
      </c>
      <c r="U47" s="3">
        <f t="shared" si="71"/>
        <v>3</v>
      </c>
      <c r="V47" s="3">
        <f t="shared" si="72"/>
        <v>0</v>
      </c>
      <c r="W47" s="3">
        <f t="shared" si="73"/>
        <v>0</v>
      </c>
      <c r="X47" s="10">
        <f t="shared" si="74"/>
        <v>0</v>
      </c>
      <c r="Y47" s="10">
        <f t="shared" si="75"/>
        <v>0</v>
      </c>
      <c r="Z47" s="1">
        <f t="shared" si="76"/>
        <v>2</v>
      </c>
      <c r="AA47" s="3">
        <f t="shared" si="77"/>
        <v>0</v>
      </c>
      <c r="AB47" s="3">
        <f t="shared" si="78"/>
        <v>0</v>
      </c>
      <c r="AC47" s="10">
        <f t="shared" si="79"/>
        <v>0</v>
      </c>
      <c r="AD47" s="10">
        <f t="shared" si="80"/>
        <v>0</v>
      </c>
      <c r="AE47" s="1">
        <f t="shared" si="81"/>
        <v>0</v>
      </c>
      <c r="AF47" s="3">
        <f t="shared" si="82"/>
        <v>0</v>
      </c>
      <c r="AG47" s="3">
        <f t="shared" si="83"/>
        <v>0</v>
      </c>
      <c r="AH47" s="1">
        <f t="shared" si="84"/>
        <v>0</v>
      </c>
      <c r="AI47" s="1">
        <f t="shared" si="85"/>
        <v>0</v>
      </c>
      <c r="AJ47" s="1">
        <f t="shared" si="86"/>
        <v>0</v>
      </c>
      <c r="AK47" s="3">
        <f t="shared" si="87"/>
        <v>0</v>
      </c>
      <c r="AL47" s="3">
        <f t="shared" si="88"/>
        <v>0</v>
      </c>
      <c r="AM47" s="1">
        <f t="shared" si="89"/>
        <v>0</v>
      </c>
      <c r="AN47" s="1">
        <f t="shared" si="90"/>
        <v>0</v>
      </c>
      <c r="AO47" s="1">
        <f t="shared" si="91"/>
        <v>0</v>
      </c>
      <c r="AP47" s="3">
        <f t="shared" si="92"/>
        <v>0</v>
      </c>
      <c r="AQ47" s="3">
        <f t="shared" si="93"/>
        <v>0</v>
      </c>
      <c r="AR47" s="1">
        <f t="shared" si="94"/>
        <v>0</v>
      </c>
      <c r="AS47" s="1">
        <f t="shared" si="95"/>
        <v>0</v>
      </c>
      <c r="AT47" s="26">
        <f t="shared" si="96"/>
        <v>0.2727272727272727</v>
      </c>
      <c r="AU47" s="26">
        <f t="shared" si="97"/>
        <v>0</v>
      </c>
      <c r="AV47" s="26">
        <f t="shared" si="98"/>
        <v>0.3333333333333333</v>
      </c>
      <c r="AW47" s="26">
        <f t="shared" si="99"/>
        <v>0</v>
      </c>
      <c r="AX47" s="2">
        <f t="shared" si="100"/>
        <v>0</v>
      </c>
      <c r="AY47" s="26">
        <f t="shared" si="101"/>
        <v>0</v>
      </c>
      <c r="AZ47" s="2">
        <f t="shared" si="102"/>
        <v>0</v>
      </c>
      <c r="BA47" s="26">
        <f t="shared" si="103"/>
        <v>0</v>
      </c>
      <c r="BB47" s="2">
        <f t="shared" si="104"/>
        <v>0</v>
      </c>
      <c r="BC47" s="26">
        <f t="shared" si="105"/>
        <v>0</v>
      </c>
      <c r="BE47" s="1">
        <v>1</v>
      </c>
      <c r="BS47" s="1">
        <v>1</v>
      </c>
    </row>
    <row r="48" spans="1:59" ht="12.75">
      <c r="A48" s="10">
        <v>46</v>
      </c>
      <c r="B48" s="64" t="s">
        <v>65</v>
      </c>
      <c r="C48" s="51">
        <f t="shared" si="53"/>
        <v>0.5454545454545454</v>
      </c>
      <c r="D48" s="46">
        <f t="shared" si="54"/>
        <v>0.5454545454545454</v>
      </c>
      <c r="E48" s="46">
        <f t="shared" si="55"/>
        <v>0</v>
      </c>
      <c r="F48" s="7">
        <f t="shared" si="56"/>
        <v>0</v>
      </c>
      <c r="G48" s="6">
        <f t="shared" si="57"/>
        <v>1</v>
      </c>
      <c r="H48" s="6">
        <f t="shared" si="58"/>
        <v>1</v>
      </c>
      <c r="I48" s="6">
        <f t="shared" si="59"/>
        <v>1</v>
      </c>
      <c r="J48" s="48">
        <f t="shared" si="60"/>
        <v>0</v>
      </c>
      <c r="K48" s="48">
        <f t="shared" si="61"/>
        <v>0</v>
      </c>
      <c r="L48" s="48">
        <f t="shared" si="62"/>
        <v>0</v>
      </c>
      <c r="M48" s="48">
        <f t="shared" si="63"/>
        <v>0</v>
      </c>
      <c r="N48" s="50">
        <f t="shared" si="64"/>
        <v>0</v>
      </c>
      <c r="O48" s="50">
        <f t="shared" si="65"/>
        <v>0</v>
      </c>
      <c r="P48" s="50">
        <f t="shared" si="66"/>
        <v>0</v>
      </c>
      <c r="Q48" s="50">
        <f t="shared" si="67"/>
        <v>0</v>
      </c>
      <c r="R48" s="42">
        <f t="shared" si="68"/>
        <v>0</v>
      </c>
      <c r="S48" s="24">
        <f t="shared" si="69"/>
        <v>6</v>
      </c>
      <c r="T48" s="25">
        <f t="shared" si="70"/>
        <v>0.2</v>
      </c>
      <c r="U48" s="3">
        <f t="shared" si="71"/>
        <v>6</v>
      </c>
      <c r="V48" s="3">
        <f t="shared" si="72"/>
        <v>0</v>
      </c>
      <c r="W48" s="3">
        <f t="shared" si="73"/>
        <v>0</v>
      </c>
      <c r="X48" s="10">
        <f t="shared" si="74"/>
        <v>0</v>
      </c>
      <c r="Y48" s="10">
        <f t="shared" si="75"/>
        <v>0</v>
      </c>
      <c r="Z48" s="1">
        <f t="shared" si="76"/>
        <v>0</v>
      </c>
      <c r="AA48" s="3">
        <f t="shared" si="77"/>
        <v>0</v>
      </c>
      <c r="AB48" s="3">
        <f t="shared" si="78"/>
        <v>0</v>
      </c>
      <c r="AC48" s="10">
        <f t="shared" si="79"/>
        <v>0</v>
      </c>
      <c r="AD48" s="10">
        <f t="shared" si="80"/>
        <v>0</v>
      </c>
      <c r="AE48" s="1">
        <f t="shared" si="81"/>
        <v>0</v>
      </c>
      <c r="AF48" s="3">
        <f t="shared" si="82"/>
        <v>0</v>
      </c>
      <c r="AG48" s="3">
        <f t="shared" si="83"/>
        <v>0</v>
      </c>
      <c r="AH48" s="1">
        <f t="shared" si="84"/>
        <v>0</v>
      </c>
      <c r="AI48" s="1">
        <f t="shared" si="85"/>
        <v>0</v>
      </c>
      <c r="AJ48" s="1">
        <f t="shared" si="86"/>
        <v>0</v>
      </c>
      <c r="AK48" s="3">
        <f t="shared" si="87"/>
        <v>0</v>
      </c>
      <c r="AL48" s="3">
        <f t="shared" si="88"/>
        <v>0</v>
      </c>
      <c r="AM48" s="1">
        <f t="shared" si="89"/>
        <v>0</v>
      </c>
      <c r="AN48" s="1">
        <f t="shared" si="90"/>
        <v>0</v>
      </c>
      <c r="AO48" s="1">
        <f t="shared" si="91"/>
        <v>0</v>
      </c>
      <c r="AP48" s="3">
        <f t="shared" si="92"/>
        <v>0</v>
      </c>
      <c r="AQ48" s="3">
        <f t="shared" si="93"/>
        <v>0</v>
      </c>
      <c r="AR48" s="1">
        <f t="shared" si="94"/>
        <v>0</v>
      </c>
      <c r="AS48" s="1">
        <f t="shared" si="95"/>
        <v>0</v>
      </c>
      <c r="AT48" s="26">
        <f t="shared" si="96"/>
        <v>0.5454545454545454</v>
      </c>
      <c r="AU48" s="26">
        <f t="shared" si="97"/>
        <v>0</v>
      </c>
      <c r="AV48" s="26">
        <f t="shared" si="98"/>
        <v>0</v>
      </c>
      <c r="AW48" s="26">
        <f t="shared" si="99"/>
        <v>0</v>
      </c>
      <c r="AX48" s="2">
        <f t="shared" si="100"/>
        <v>0</v>
      </c>
      <c r="AY48" s="26">
        <f t="shared" si="101"/>
        <v>0</v>
      </c>
      <c r="AZ48" s="2">
        <f t="shared" si="102"/>
        <v>0</v>
      </c>
      <c r="BA48" s="26">
        <f t="shared" si="103"/>
        <v>0</v>
      </c>
      <c r="BB48" s="2">
        <f t="shared" si="104"/>
        <v>0</v>
      </c>
      <c r="BC48" s="26">
        <f t="shared" si="105"/>
        <v>0</v>
      </c>
      <c r="BE48" s="1">
        <v>1</v>
      </c>
      <c r="BF48" s="1">
        <v>1</v>
      </c>
      <c r="BG48" s="1">
        <v>1</v>
      </c>
    </row>
    <row r="49" spans="1:98" ht="12.75">
      <c r="A49" s="10" t="s">
        <v>136</v>
      </c>
      <c r="B49" s="64" t="s">
        <v>80</v>
      </c>
      <c r="C49" s="51">
        <f t="shared" si="53"/>
        <v>0.5</v>
      </c>
      <c r="D49" s="46">
        <f t="shared" si="54"/>
        <v>0.5</v>
      </c>
      <c r="E49" s="46">
        <f t="shared" si="55"/>
        <v>0</v>
      </c>
      <c r="F49" s="7">
        <f t="shared" si="56"/>
        <v>0</v>
      </c>
      <c r="G49" s="6">
        <f t="shared" si="57"/>
        <v>0</v>
      </c>
      <c r="H49" s="6">
        <f t="shared" si="58"/>
        <v>0</v>
      </c>
      <c r="I49" s="6">
        <f t="shared" si="59"/>
        <v>1</v>
      </c>
      <c r="J49" s="48">
        <f t="shared" si="60"/>
        <v>0</v>
      </c>
      <c r="K49" s="48">
        <f t="shared" si="61"/>
        <v>0</v>
      </c>
      <c r="L49" s="48">
        <f t="shared" si="62"/>
        <v>0</v>
      </c>
      <c r="M49" s="48">
        <f t="shared" si="63"/>
        <v>0</v>
      </c>
      <c r="N49" s="50">
        <f t="shared" si="64"/>
        <v>0</v>
      </c>
      <c r="O49" s="50">
        <f t="shared" si="65"/>
        <v>0</v>
      </c>
      <c r="P49" s="50">
        <f t="shared" si="66"/>
        <v>0</v>
      </c>
      <c r="Q49" s="50">
        <f t="shared" si="67"/>
        <v>0</v>
      </c>
      <c r="R49" s="42">
        <f t="shared" si="68"/>
        <v>0</v>
      </c>
      <c r="S49" s="24">
        <f t="shared" si="69"/>
        <v>1</v>
      </c>
      <c r="T49" s="25">
        <f t="shared" si="70"/>
        <v>0.03333333333333333</v>
      </c>
      <c r="U49" s="3">
        <f t="shared" si="71"/>
        <v>0</v>
      </c>
      <c r="V49" s="3">
        <f t="shared" si="72"/>
        <v>0</v>
      </c>
      <c r="W49" s="3">
        <f t="shared" si="73"/>
        <v>0</v>
      </c>
      <c r="X49" s="10">
        <f t="shared" si="74"/>
        <v>0</v>
      </c>
      <c r="Y49" s="10">
        <f t="shared" si="75"/>
        <v>0</v>
      </c>
      <c r="Z49" s="1">
        <f t="shared" si="76"/>
        <v>0</v>
      </c>
      <c r="AA49" s="3">
        <f t="shared" si="77"/>
        <v>0</v>
      </c>
      <c r="AB49" s="3">
        <f t="shared" si="78"/>
        <v>0</v>
      </c>
      <c r="AC49" s="10">
        <f t="shared" si="79"/>
        <v>0</v>
      </c>
      <c r="AD49" s="10">
        <f t="shared" si="80"/>
        <v>0</v>
      </c>
      <c r="AE49" s="1">
        <f t="shared" si="81"/>
        <v>0</v>
      </c>
      <c r="AF49" s="3">
        <f t="shared" si="82"/>
        <v>0</v>
      </c>
      <c r="AG49" s="3">
        <f t="shared" si="83"/>
        <v>0</v>
      </c>
      <c r="AH49" s="1">
        <f t="shared" si="84"/>
        <v>0</v>
      </c>
      <c r="AI49" s="1">
        <f t="shared" si="85"/>
        <v>0</v>
      </c>
      <c r="AJ49" s="1">
        <f t="shared" si="86"/>
        <v>1</v>
      </c>
      <c r="AK49" s="3">
        <f t="shared" si="87"/>
        <v>0</v>
      </c>
      <c r="AL49" s="3">
        <f t="shared" si="88"/>
        <v>0</v>
      </c>
      <c r="AM49" s="1">
        <f t="shared" si="89"/>
        <v>0</v>
      </c>
      <c r="AN49" s="1">
        <f t="shared" si="90"/>
        <v>0</v>
      </c>
      <c r="AO49" s="1">
        <f t="shared" si="91"/>
        <v>0</v>
      </c>
      <c r="AP49" s="3">
        <f t="shared" si="92"/>
        <v>0</v>
      </c>
      <c r="AQ49" s="3">
        <f t="shared" si="93"/>
        <v>0</v>
      </c>
      <c r="AR49" s="1">
        <f t="shared" si="94"/>
        <v>0</v>
      </c>
      <c r="AS49" s="1">
        <f t="shared" si="95"/>
        <v>0</v>
      </c>
      <c r="AT49" s="26">
        <f t="shared" si="96"/>
        <v>0</v>
      </c>
      <c r="AU49" s="26">
        <f t="shared" si="97"/>
        <v>0</v>
      </c>
      <c r="AV49" s="26">
        <f t="shared" si="98"/>
        <v>0</v>
      </c>
      <c r="AW49" s="26">
        <f t="shared" si="99"/>
        <v>0</v>
      </c>
      <c r="AX49" s="2">
        <f t="shared" si="100"/>
        <v>0</v>
      </c>
      <c r="AY49" s="26">
        <f t="shared" si="101"/>
        <v>0</v>
      </c>
      <c r="AZ49" s="2">
        <f t="shared" si="102"/>
        <v>0.2</v>
      </c>
      <c r="BA49" s="26">
        <f t="shared" si="103"/>
        <v>0</v>
      </c>
      <c r="BB49" s="2">
        <f t="shared" si="104"/>
        <v>0</v>
      </c>
      <c r="BC49" s="26">
        <f t="shared" si="105"/>
        <v>0</v>
      </c>
      <c r="CT49" s="1">
        <v>1</v>
      </c>
    </row>
    <row r="50" spans="1:71" ht="12.75">
      <c r="A50" s="10" t="s">
        <v>136</v>
      </c>
      <c r="B50" s="64" t="s">
        <v>102</v>
      </c>
      <c r="C50" s="51">
        <f t="shared" si="53"/>
        <v>0.5</v>
      </c>
      <c r="D50" s="46">
        <f t="shared" si="54"/>
        <v>0.5</v>
      </c>
      <c r="E50" s="46">
        <f t="shared" si="55"/>
        <v>0</v>
      </c>
      <c r="F50" s="7">
        <f t="shared" si="56"/>
        <v>0</v>
      </c>
      <c r="G50" s="6">
        <f t="shared" si="57"/>
        <v>0</v>
      </c>
      <c r="H50" s="6">
        <f t="shared" si="58"/>
        <v>1</v>
      </c>
      <c r="I50" s="6">
        <f t="shared" si="59"/>
        <v>0</v>
      </c>
      <c r="J50" s="48">
        <f t="shared" si="60"/>
        <v>0</v>
      </c>
      <c r="K50" s="48">
        <f t="shared" si="61"/>
        <v>0</v>
      </c>
      <c r="L50" s="48">
        <f t="shared" si="62"/>
        <v>0</v>
      </c>
      <c r="M50" s="48">
        <f t="shared" si="63"/>
        <v>0</v>
      </c>
      <c r="N50" s="50">
        <f t="shared" si="64"/>
        <v>0</v>
      </c>
      <c r="O50" s="50">
        <f t="shared" si="65"/>
        <v>0</v>
      </c>
      <c r="P50" s="50">
        <f t="shared" si="66"/>
        <v>0</v>
      </c>
      <c r="Q50" s="50">
        <f t="shared" si="67"/>
        <v>0</v>
      </c>
      <c r="R50" s="42">
        <f t="shared" si="68"/>
        <v>0</v>
      </c>
      <c r="S50" s="24">
        <f t="shared" si="69"/>
        <v>2</v>
      </c>
      <c r="T50" s="25">
        <f t="shared" si="70"/>
        <v>0.06666666666666667</v>
      </c>
      <c r="U50" s="3">
        <f t="shared" si="71"/>
        <v>0</v>
      </c>
      <c r="V50" s="3">
        <f t="shared" si="72"/>
        <v>0</v>
      </c>
      <c r="W50" s="3">
        <f t="shared" si="73"/>
        <v>0</v>
      </c>
      <c r="X50" s="10">
        <f t="shared" si="74"/>
        <v>0</v>
      </c>
      <c r="Y50" s="10">
        <f t="shared" si="75"/>
        <v>0</v>
      </c>
      <c r="Z50" s="1">
        <f t="shared" si="76"/>
        <v>2</v>
      </c>
      <c r="AA50" s="3">
        <f t="shared" si="77"/>
        <v>0</v>
      </c>
      <c r="AB50" s="3">
        <f t="shared" si="78"/>
        <v>0</v>
      </c>
      <c r="AC50" s="10">
        <f t="shared" si="79"/>
        <v>0</v>
      </c>
      <c r="AD50" s="10">
        <f t="shared" si="80"/>
        <v>0</v>
      </c>
      <c r="AE50" s="1">
        <f t="shared" si="81"/>
        <v>0</v>
      </c>
      <c r="AF50" s="3">
        <f t="shared" si="82"/>
        <v>0</v>
      </c>
      <c r="AG50" s="3">
        <f t="shared" si="83"/>
        <v>0</v>
      </c>
      <c r="AH50" s="1">
        <f t="shared" si="84"/>
        <v>0</v>
      </c>
      <c r="AI50" s="1">
        <f t="shared" si="85"/>
        <v>0</v>
      </c>
      <c r="AJ50" s="1">
        <f t="shared" si="86"/>
        <v>0</v>
      </c>
      <c r="AK50" s="3">
        <f t="shared" si="87"/>
        <v>0</v>
      </c>
      <c r="AL50" s="3">
        <f t="shared" si="88"/>
        <v>0</v>
      </c>
      <c r="AM50" s="1">
        <f t="shared" si="89"/>
        <v>0</v>
      </c>
      <c r="AN50" s="1">
        <f t="shared" si="90"/>
        <v>0</v>
      </c>
      <c r="AO50" s="1">
        <f t="shared" si="91"/>
        <v>0</v>
      </c>
      <c r="AP50" s="3">
        <f t="shared" si="92"/>
        <v>0</v>
      </c>
      <c r="AQ50" s="3">
        <f t="shared" si="93"/>
        <v>0</v>
      </c>
      <c r="AR50" s="1">
        <f t="shared" si="94"/>
        <v>0</v>
      </c>
      <c r="AS50" s="1">
        <f t="shared" si="95"/>
        <v>0</v>
      </c>
      <c r="AT50" s="26">
        <f t="shared" si="96"/>
        <v>0</v>
      </c>
      <c r="AU50" s="26">
        <f t="shared" si="97"/>
        <v>0</v>
      </c>
      <c r="AV50" s="26">
        <f t="shared" si="98"/>
        <v>0.3333333333333333</v>
      </c>
      <c r="AW50" s="26">
        <f t="shared" si="99"/>
        <v>0</v>
      </c>
      <c r="AX50" s="2">
        <f t="shared" si="100"/>
        <v>0</v>
      </c>
      <c r="AY50" s="26">
        <f t="shared" si="101"/>
        <v>0</v>
      </c>
      <c r="AZ50" s="2">
        <f t="shared" si="102"/>
        <v>0</v>
      </c>
      <c r="BA50" s="26">
        <f t="shared" si="103"/>
        <v>0</v>
      </c>
      <c r="BB50" s="2">
        <f t="shared" si="104"/>
        <v>0</v>
      </c>
      <c r="BC50" s="26">
        <f t="shared" si="105"/>
        <v>0</v>
      </c>
      <c r="BS50" s="1">
        <v>1</v>
      </c>
    </row>
    <row r="51" spans="1:56" ht="12.75">
      <c r="A51" s="10">
        <v>49</v>
      </c>
      <c r="B51" s="64" t="s">
        <v>60</v>
      </c>
      <c r="C51" s="51">
        <f t="shared" si="53"/>
        <v>0.45454545454545453</v>
      </c>
      <c r="D51" s="46">
        <f t="shared" si="54"/>
        <v>0.45454545454545453</v>
      </c>
      <c r="E51" s="46">
        <f t="shared" si="55"/>
        <v>0</v>
      </c>
      <c r="F51" s="7">
        <f t="shared" si="56"/>
        <v>1</v>
      </c>
      <c r="G51" s="6">
        <f t="shared" si="57"/>
        <v>0</v>
      </c>
      <c r="H51" s="6">
        <f t="shared" si="58"/>
        <v>0</v>
      </c>
      <c r="I51" s="6">
        <f t="shared" si="59"/>
        <v>0</v>
      </c>
      <c r="J51" s="48">
        <f t="shared" si="60"/>
        <v>0</v>
      </c>
      <c r="K51" s="48">
        <f t="shared" si="61"/>
        <v>0</v>
      </c>
      <c r="L51" s="48">
        <f t="shared" si="62"/>
        <v>0</v>
      </c>
      <c r="M51" s="48">
        <f t="shared" si="63"/>
        <v>0</v>
      </c>
      <c r="N51" s="50">
        <f t="shared" si="64"/>
        <v>0</v>
      </c>
      <c r="O51" s="50">
        <f t="shared" si="65"/>
        <v>0</v>
      </c>
      <c r="P51" s="50">
        <f t="shared" si="66"/>
        <v>0</v>
      </c>
      <c r="Q51" s="50">
        <f t="shared" si="67"/>
        <v>0</v>
      </c>
      <c r="R51" s="42">
        <f t="shared" si="68"/>
        <v>0</v>
      </c>
      <c r="S51" s="24">
        <f t="shared" si="69"/>
        <v>5</v>
      </c>
      <c r="T51" s="25">
        <f t="shared" si="70"/>
        <v>0.16666666666666666</v>
      </c>
      <c r="U51" s="3">
        <f t="shared" si="71"/>
        <v>5</v>
      </c>
      <c r="V51" s="3">
        <f t="shared" si="72"/>
        <v>0</v>
      </c>
      <c r="W51" s="3">
        <f t="shared" si="73"/>
        <v>0</v>
      </c>
      <c r="X51" s="10">
        <f t="shared" si="74"/>
        <v>0</v>
      </c>
      <c r="Y51" s="10">
        <f t="shared" si="75"/>
        <v>0</v>
      </c>
      <c r="Z51" s="1">
        <f t="shared" si="76"/>
        <v>0</v>
      </c>
      <c r="AA51" s="3">
        <f t="shared" si="77"/>
        <v>0</v>
      </c>
      <c r="AB51" s="3">
        <f t="shared" si="78"/>
        <v>0</v>
      </c>
      <c r="AC51" s="10">
        <f t="shared" si="79"/>
        <v>0</v>
      </c>
      <c r="AD51" s="10">
        <f t="shared" si="80"/>
        <v>0</v>
      </c>
      <c r="AE51" s="1">
        <f t="shared" si="81"/>
        <v>0</v>
      </c>
      <c r="AF51" s="3">
        <f t="shared" si="82"/>
        <v>0</v>
      </c>
      <c r="AG51" s="3">
        <f t="shared" si="83"/>
        <v>0</v>
      </c>
      <c r="AH51" s="1">
        <f t="shared" si="84"/>
        <v>0</v>
      </c>
      <c r="AI51" s="1">
        <f t="shared" si="85"/>
        <v>0</v>
      </c>
      <c r="AJ51" s="1">
        <f t="shared" si="86"/>
        <v>0</v>
      </c>
      <c r="AK51" s="3">
        <f t="shared" si="87"/>
        <v>0</v>
      </c>
      <c r="AL51" s="3">
        <f t="shared" si="88"/>
        <v>0</v>
      </c>
      <c r="AM51" s="1">
        <f t="shared" si="89"/>
        <v>0</v>
      </c>
      <c r="AN51" s="1">
        <f t="shared" si="90"/>
        <v>0</v>
      </c>
      <c r="AO51" s="1">
        <f t="shared" si="91"/>
        <v>0</v>
      </c>
      <c r="AP51" s="3">
        <f t="shared" si="92"/>
        <v>0</v>
      </c>
      <c r="AQ51" s="3">
        <f t="shared" si="93"/>
        <v>0</v>
      </c>
      <c r="AR51" s="1">
        <f t="shared" si="94"/>
        <v>0</v>
      </c>
      <c r="AS51" s="1">
        <f t="shared" si="95"/>
        <v>0</v>
      </c>
      <c r="AT51" s="26">
        <f t="shared" si="96"/>
        <v>0.45454545454545453</v>
      </c>
      <c r="AU51" s="26">
        <f t="shared" si="97"/>
        <v>0</v>
      </c>
      <c r="AV51" s="26">
        <f t="shared" si="98"/>
        <v>0</v>
      </c>
      <c r="AW51" s="26">
        <f t="shared" si="99"/>
        <v>0</v>
      </c>
      <c r="AX51" s="2">
        <f t="shared" si="100"/>
        <v>0</v>
      </c>
      <c r="AY51" s="26">
        <f t="shared" si="101"/>
        <v>0</v>
      </c>
      <c r="AZ51" s="2">
        <f t="shared" si="102"/>
        <v>0</v>
      </c>
      <c r="BA51" s="26">
        <f t="shared" si="103"/>
        <v>0</v>
      </c>
      <c r="BB51" s="2">
        <f t="shared" si="104"/>
        <v>0</v>
      </c>
      <c r="BC51" s="26">
        <f t="shared" si="105"/>
        <v>0</v>
      </c>
      <c r="BD51" s="1">
        <v>1</v>
      </c>
    </row>
    <row r="52" spans="1:72" ht="12.75">
      <c r="A52" s="10">
        <v>50</v>
      </c>
      <c r="B52" s="64" t="s">
        <v>78</v>
      </c>
      <c r="C52" s="51">
        <f t="shared" si="53"/>
        <v>0.25</v>
      </c>
      <c r="D52" s="46">
        <f t="shared" si="54"/>
        <v>0.25</v>
      </c>
      <c r="E52" s="46">
        <f t="shared" si="55"/>
        <v>0</v>
      </c>
      <c r="F52" s="7">
        <f t="shared" si="56"/>
        <v>0</v>
      </c>
      <c r="G52" s="6">
        <f t="shared" si="57"/>
        <v>0</v>
      </c>
      <c r="H52" s="6">
        <f t="shared" si="58"/>
        <v>0</v>
      </c>
      <c r="I52" s="6">
        <f t="shared" si="59"/>
        <v>1</v>
      </c>
      <c r="J52" s="48">
        <f t="shared" si="60"/>
        <v>0</v>
      </c>
      <c r="K52" s="48">
        <f t="shared" si="61"/>
        <v>0</v>
      </c>
      <c r="L52" s="48">
        <f t="shared" si="62"/>
        <v>0</v>
      </c>
      <c r="M52" s="48">
        <f t="shared" si="63"/>
        <v>0</v>
      </c>
      <c r="N52" s="50">
        <f t="shared" si="64"/>
        <v>0</v>
      </c>
      <c r="O52" s="50">
        <f t="shared" si="65"/>
        <v>0</v>
      </c>
      <c r="P52" s="50">
        <f t="shared" si="66"/>
        <v>0</v>
      </c>
      <c r="Q52" s="50">
        <f t="shared" si="67"/>
        <v>0</v>
      </c>
      <c r="R52" s="42">
        <f t="shared" si="68"/>
        <v>0</v>
      </c>
      <c r="S52" s="24">
        <f t="shared" si="69"/>
        <v>1</v>
      </c>
      <c r="T52" s="25">
        <f t="shared" si="70"/>
        <v>0.03333333333333333</v>
      </c>
      <c r="U52" s="3">
        <f t="shared" si="71"/>
        <v>0</v>
      </c>
      <c r="V52" s="3">
        <f t="shared" si="72"/>
        <v>0</v>
      </c>
      <c r="W52" s="3">
        <f t="shared" si="73"/>
        <v>0</v>
      </c>
      <c r="X52" s="10">
        <f t="shared" si="74"/>
        <v>0</v>
      </c>
      <c r="Y52" s="10">
        <f t="shared" si="75"/>
        <v>0</v>
      </c>
      <c r="Z52" s="1">
        <f t="shared" si="76"/>
        <v>1</v>
      </c>
      <c r="AA52" s="3">
        <f t="shared" si="77"/>
        <v>0</v>
      </c>
      <c r="AB52" s="3">
        <f t="shared" si="78"/>
        <v>0</v>
      </c>
      <c r="AC52" s="10">
        <f t="shared" si="79"/>
        <v>0</v>
      </c>
      <c r="AD52" s="10">
        <f t="shared" si="80"/>
        <v>0</v>
      </c>
      <c r="AE52" s="1">
        <f t="shared" si="81"/>
        <v>0</v>
      </c>
      <c r="AF52" s="3">
        <f t="shared" si="82"/>
        <v>0</v>
      </c>
      <c r="AG52" s="3">
        <f t="shared" si="83"/>
        <v>0</v>
      </c>
      <c r="AH52" s="1">
        <f t="shared" si="84"/>
        <v>0</v>
      </c>
      <c r="AI52" s="1">
        <f t="shared" si="85"/>
        <v>0</v>
      </c>
      <c r="AJ52" s="1">
        <f t="shared" si="86"/>
        <v>0</v>
      </c>
      <c r="AK52" s="3">
        <f t="shared" si="87"/>
        <v>0</v>
      </c>
      <c r="AL52" s="3">
        <f t="shared" si="88"/>
        <v>0</v>
      </c>
      <c r="AM52" s="1">
        <f t="shared" si="89"/>
        <v>0</v>
      </c>
      <c r="AN52" s="1">
        <f t="shared" si="90"/>
        <v>0</v>
      </c>
      <c r="AO52" s="1">
        <f t="shared" si="91"/>
        <v>0</v>
      </c>
      <c r="AP52" s="3">
        <f t="shared" si="92"/>
        <v>0</v>
      </c>
      <c r="AQ52" s="3">
        <f t="shared" si="93"/>
        <v>0</v>
      </c>
      <c r="AR52" s="1">
        <f t="shared" si="94"/>
        <v>0</v>
      </c>
      <c r="AS52" s="1">
        <f t="shared" si="95"/>
        <v>0</v>
      </c>
      <c r="AT52" s="26">
        <f t="shared" si="96"/>
        <v>0</v>
      </c>
      <c r="AU52" s="26">
        <f t="shared" si="97"/>
        <v>0</v>
      </c>
      <c r="AV52" s="26">
        <f t="shared" si="98"/>
        <v>0.16666666666666666</v>
      </c>
      <c r="AW52" s="26">
        <f t="shared" si="99"/>
        <v>0</v>
      </c>
      <c r="AX52" s="2">
        <f t="shared" si="100"/>
        <v>0</v>
      </c>
      <c r="AY52" s="26">
        <f t="shared" si="101"/>
        <v>0</v>
      </c>
      <c r="AZ52" s="2">
        <f t="shared" si="102"/>
        <v>0</v>
      </c>
      <c r="BA52" s="26">
        <f t="shared" si="103"/>
        <v>0</v>
      </c>
      <c r="BB52" s="2">
        <f t="shared" si="104"/>
        <v>0</v>
      </c>
      <c r="BC52" s="26">
        <f t="shared" si="105"/>
        <v>0</v>
      </c>
      <c r="BT52" s="1">
        <v>1</v>
      </c>
    </row>
  </sheetData>
  <mergeCells count="22">
    <mergeCell ref="DH1:DK1"/>
    <mergeCell ref="DM1:DP1"/>
    <mergeCell ref="CQ1:CT1"/>
    <mergeCell ref="CU1:CX1"/>
    <mergeCell ref="CZ1:DC1"/>
    <mergeCell ref="DD1:DG1"/>
    <mergeCell ref="C1:E1"/>
    <mergeCell ref="F1:I1"/>
    <mergeCell ref="J1:M1"/>
    <mergeCell ref="N1:Q1"/>
    <mergeCell ref="S1:T1"/>
    <mergeCell ref="U1:AS1"/>
    <mergeCell ref="AT1:BC1"/>
    <mergeCell ref="BD1:BG1"/>
    <mergeCell ref="BH1:BK1"/>
    <mergeCell ref="BM1:BP1"/>
    <mergeCell ref="BQ1:BT1"/>
    <mergeCell ref="BU1:BX1"/>
    <mergeCell ref="BZ1:CC1"/>
    <mergeCell ref="CD1:CG1"/>
    <mergeCell ref="CH1:CK1"/>
    <mergeCell ref="CM1:C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8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10" bestFit="1" customWidth="1"/>
    <col min="2" max="2" width="21.57421875" style="67" bestFit="1" customWidth="1"/>
    <col min="3" max="6" width="8.57421875" style="57" customWidth="1"/>
    <col min="7" max="11" width="3.00390625" style="1" customWidth="1"/>
    <col min="12" max="13" width="2.57421875" style="1" customWidth="1"/>
    <col min="14" max="14" width="3.00390625" style="1" customWidth="1"/>
    <col min="15" max="22" width="2.57421875" style="1" customWidth="1"/>
    <col min="23" max="26" width="2.57421875" style="68" customWidth="1"/>
    <col min="27" max="33" width="5.00390625" style="1" customWidth="1"/>
    <col min="34" max="34" width="5.57421875" style="8" customWidth="1"/>
    <col min="35" max="35" width="5.57421875" style="1" customWidth="1"/>
    <col min="36" max="36" width="5.57421875" style="2" customWidth="1"/>
    <col min="37" max="37" width="5.00390625" style="2" customWidth="1"/>
    <col min="38" max="38" width="5.57421875" style="2" customWidth="1"/>
    <col min="39" max="40" width="5.57421875" style="8" customWidth="1"/>
    <col min="41" max="72" width="2.57421875" style="1" customWidth="1"/>
    <col min="73" max="75" width="3.00390625" style="1" customWidth="1"/>
    <col min="76" max="88" width="2.57421875" style="1" customWidth="1"/>
    <col min="89" max="89" width="3.00390625" style="1" customWidth="1"/>
    <col min="90" max="178" width="2.57421875" style="1" customWidth="1"/>
    <col min="179" max="16384" width="9.140625" style="1" customWidth="1"/>
  </cols>
  <sheetData>
    <row r="1" spans="3:178" ht="12.75">
      <c r="C1" s="90" t="s">
        <v>103</v>
      </c>
      <c r="D1" s="90"/>
      <c r="E1" s="90"/>
      <c r="F1" s="90"/>
      <c r="G1" s="78" t="s">
        <v>104</v>
      </c>
      <c r="H1" s="78"/>
      <c r="I1" s="78"/>
      <c r="J1" s="78"/>
      <c r="K1" s="79" t="s">
        <v>105</v>
      </c>
      <c r="L1" s="79"/>
      <c r="M1" s="79"/>
      <c r="N1" s="79"/>
      <c r="O1" s="80" t="s">
        <v>106</v>
      </c>
      <c r="P1" s="80"/>
      <c r="Q1" s="80"/>
      <c r="R1" s="80"/>
      <c r="S1" s="88" t="s">
        <v>107</v>
      </c>
      <c r="T1" s="88"/>
      <c r="U1" s="88"/>
      <c r="V1" s="88"/>
      <c r="W1" s="89" t="s">
        <v>128</v>
      </c>
      <c r="X1" s="89"/>
      <c r="Y1" s="89"/>
      <c r="Z1" s="89"/>
      <c r="AA1" s="76" t="s">
        <v>126</v>
      </c>
      <c r="AB1" s="76"/>
      <c r="AC1" s="76" t="s">
        <v>108</v>
      </c>
      <c r="AD1" s="76"/>
      <c r="AE1" s="76"/>
      <c r="AF1" s="76"/>
      <c r="AG1" s="76"/>
      <c r="AH1" s="75" t="s">
        <v>127</v>
      </c>
      <c r="AI1" s="75"/>
      <c r="AJ1" s="75" t="s">
        <v>109</v>
      </c>
      <c r="AK1" s="75"/>
      <c r="AL1" s="75"/>
      <c r="AM1" s="75"/>
      <c r="AN1" s="75"/>
      <c r="AO1" s="87">
        <v>2001</v>
      </c>
      <c r="AP1" s="87"/>
      <c r="AQ1" s="87"/>
      <c r="AR1" s="87"/>
      <c r="AS1" s="87" t="s">
        <v>106</v>
      </c>
      <c r="AT1" s="87"/>
      <c r="AU1" s="87"/>
      <c r="AV1" s="87"/>
      <c r="AW1" s="87" t="s">
        <v>107</v>
      </c>
      <c r="AX1" s="87"/>
      <c r="AY1" s="87"/>
      <c r="AZ1" s="87"/>
      <c r="BA1" s="87" t="s">
        <v>110</v>
      </c>
      <c r="BB1" s="87"/>
      <c r="BC1" s="87"/>
      <c r="BD1" s="87"/>
      <c r="BE1" s="86">
        <v>2002</v>
      </c>
      <c r="BF1" s="86"/>
      <c r="BG1" s="86"/>
      <c r="BH1" s="86"/>
      <c r="BI1" s="86" t="s">
        <v>106</v>
      </c>
      <c r="BJ1" s="86"/>
      <c r="BK1" s="86"/>
      <c r="BL1" s="86"/>
      <c r="BM1" s="86" t="s">
        <v>107</v>
      </c>
      <c r="BN1" s="86"/>
      <c r="BO1" s="86"/>
      <c r="BP1" s="86"/>
      <c r="BQ1" s="86" t="s">
        <v>110</v>
      </c>
      <c r="BR1" s="86"/>
      <c r="BS1" s="86"/>
      <c r="BT1" s="86"/>
      <c r="BU1" s="85">
        <v>2003</v>
      </c>
      <c r="BV1" s="85"/>
      <c r="BW1" s="85"/>
      <c r="BX1" s="85"/>
      <c r="BY1" s="85" t="s">
        <v>106</v>
      </c>
      <c r="BZ1" s="85"/>
      <c r="CA1" s="85"/>
      <c r="CB1" s="85"/>
      <c r="CC1" s="85" t="s">
        <v>107</v>
      </c>
      <c r="CD1" s="85"/>
      <c r="CE1" s="85"/>
      <c r="CF1" s="85"/>
      <c r="CG1" s="85" t="s">
        <v>110</v>
      </c>
      <c r="CH1" s="85"/>
      <c r="CI1" s="85"/>
      <c r="CJ1" s="85"/>
      <c r="CK1" s="83">
        <v>2004</v>
      </c>
      <c r="CL1" s="83"/>
      <c r="CM1" s="83"/>
      <c r="CN1" s="83"/>
      <c r="CO1" s="83" t="s">
        <v>106</v>
      </c>
      <c r="CP1" s="83"/>
      <c r="CQ1" s="83"/>
      <c r="CR1" s="83"/>
      <c r="CS1" s="83" t="s">
        <v>107</v>
      </c>
      <c r="CT1" s="83"/>
      <c r="CU1" s="83"/>
      <c r="CV1" s="83"/>
      <c r="CW1" s="83" t="s">
        <v>110</v>
      </c>
      <c r="CX1" s="83"/>
      <c r="CY1" s="83"/>
      <c r="CZ1" s="83"/>
      <c r="DA1" s="84">
        <v>2005</v>
      </c>
      <c r="DB1" s="84"/>
      <c r="DC1" s="84"/>
      <c r="DD1" s="84"/>
      <c r="DE1" s="84" t="s">
        <v>106</v>
      </c>
      <c r="DF1" s="84"/>
      <c r="DG1" s="84"/>
      <c r="DH1" s="84"/>
      <c r="DI1" s="84" t="s">
        <v>107</v>
      </c>
      <c r="DJ1" s="84"/>
      <c r="DK1" s="84"/>
      <c r="DL1" s="84"/>
      <c r="DM1" s="84" t="s">
        <v>110</v>
      </c>
      <c r="DN1" s="84"/>
      <c r="DO1" s="84"/>
      <c r="DP1" s="84"/>
      <c r="DQ1" s="69">
        <v>2006</v>
      </c>
      <c r="DR1" s="69"/>
      <c r="DS1" s="69"/>
      <c r="DT1" s="69"/>
      <c r="DU1" s="69" t="s">
        <v>106</v>
      </c>
      <c r="DV1" s="69"/>
      <c r="DW1" s="69"/>
      <c r="DX1" s="69"/>
      <c r="DY1" s="69" t="s">
        <v>107</v>
      </c>
      <c r="DZ1" s="69"/>
      <c r="EA1" s="69"/>
      <c r="EB1" s="69"/>
      <c r="EC1" s="69" t="s">
        <v>110</v>
      </c>
      <c r="ED1" s="69"/>
      <c r="EE1" s="69"/>
      <c r="EF1" s="69"/>
      <c r="EG1" s="70">
        <v>2007</v>
      </c>
      <c r="EH1" s="70"/>
      <c r="EI1" s="70"/>
      <c r="EJ1" s="70"/>
      <c r="EK1" s="70"/>
      <c r="EL1" s="70" t="s">
        <v>128</v>
      </c>
      <c r="EM1" s="70"/>
      <c r="EN1" s="70"/>
      <c r="EO1" s="70"/>
      <c r="EP1" s="70" t="s">
        <v>106</v>
      </c>
      <c r="EQ1" s="70"/>
      <c r="ER1" s="70"/>
      <c r="ES1" s="70"/>
      <c r="ET1" s="70" t="s">
        <v>107</v>
      </c>
      <c r="EU1" s="70"/>
      <c r="EV1" s="70"/>
      <c r="EW1" s="70"/>
      <c r="EX1" s="70" t="s">
        <v>110</v>
      </c>
      <c r="EY1" s="70"/>
      <c r="EZ1" s="70"/>
      <c r="FA1" s="70"/>
      <c r="FB1" s="91">
        <v>2008</v>
      </c>
      <c r="FC1" s="91"/>
      <c r="FD1" s="91"/>
      <c r="FE1" s="91"/>
      <c r="FF1" s="91"/>
      <c r="FG1" s="91" t="s">
        <v>128</v>
      </c>
      <c r="FH1" s="91"/>
      <c r="FI1" s="91"/>
      <c r="FJ1" s="91"/>
      <c r="FK1" s="91" t="s">
        <v>106</v>
      </c>
      <c r="FL1" s="91"/>
      <c r="FM1" s="91"/>
      <c r="FN1" s="91"/>
      <c r="FO1" s="91" t="s">
        <v>107</v>
      </c>
      <c r="FP1" s="91"/>
      <c r="FQ1" s="91"/>
      <c r="FR1" s="91"/>
      <c r="FS1" s="91" t="s">
        <v>110</v>
      </c>
      <c r="FT1" s="91"/>
      <c r="FU1" s="91"/>
      <c r="FV1" s="91"/>
    </row>
    <row r="2" spans="3:178" ht="12.75">
      <c r="C2" s="56" t="s">
        <v>111</v>
      </c>
      <c r="D2" s="56" t="s">
        <v>112</v>
      </c>
      <c r="E2" s="56" t="s">
        <v>113</v>
      </c>
      <c r="F2" s="56" t="s">
        <v>114</v>
      </c>
      <c r="G2" s="15" t="s">
        <v>0</v>
      </c>
      <c r="H2" s="15" t="s">
        <v>1</v>
      </c>
      <c r="I2" s="15" t="s">
        <v>2</v>
      </c>
      <c r="J2" s="15" t="s">
        <v>3</v>
      </c>
      <c r="K2" s="47" t="s">
        <v>0</v>
      </c>
      <c r="L2" s="47" t="s">
        <v>1</v>
      </c>
      <c r="M2" s="47" t="s">
        <v>2</v>
      </c>
      <c r="N2" s="47" t="s">
        <v>3</v>
      </c>
      <c r="O2" s="49" t="s">
        <v>0</v>
      </c>
      <c r="P2" s="49" t="s">
        <v>1</v>
      </c>
      <c r="Q2" s="49" t="s">
        <v>2</v>
      </c>
      <c r="R2" s="49" t="s">
        <v>3</v>
      </c>
      <c r="S2" s="41" t="s">
        <v>0</v>
      </c>
      <c r="T2" s="41" t="s">
        <v>1</v>
      </c>
      <c r="U2" s="41" t="s">
        <v>2</v>
      </c>
      <c r="V2" s="41" t="s">
        <v>3</v>
      </c>
      <c r="W2" s="14" t="s">
        <v>0</v>
      </c>
      <c r="X2" s="14" t="s">
        <v>1</v>
      </c>
      <c r="Y2" s="14" t="s">
        <v>2</v>
      </c>
      <c r="Z2" s="14" t="s">
        <v>3</v>
      </c>
      <c r="AA2" s="27" t="s">
        <v>5</v>
      </c>
      <c r="AB2" s="16" t="s">
        <v>4</v>
      </c>
      <c r="AC2" s="17">
        <v>2004</v>
      </c>
      <c r="AD2" s="18">
        <v>2005</v>
      </c>
      <c r="AE2" s="19">
        <v>2006</v>
      </c>
      <c r="AF2" s="59" t="s">
        <v>7</v>
      </c>
      <c r="AG2" s="61" t="s">
        <v>9</v>
      </c>
      <c r="AH2" s="34">
        <v>2002</v>
      </c>
      <c r="AI2" s="20">
        <v>2003</v>
      </c>
      <c r="AJ2" s="21">
        <v>2004</v>
      </c>
      <c r="AK2" s="22">
        <v>2005</v>
      </c>
      <c r="AL2" s="23">
        <v>2006</v>
      </c>
      <c r="AM2" s="59" t="s">
        <v>7</v>
      </c>
      <c r="AN2" s="61" t="s">
        <v>9</v>
      </c>
      <c r="AO2" s="62" t="s">
        <v>0</v>
      </c>
      <c r="AP2" s="62" t="s">
        <v>1</v>
      </c>
      <c r="AQ2" s="62" t="s">
        <v>2</v>
      </c>
      <c r="AR2" s="62" t="s">
        <v>3</v>
      </c>
      <c r="AS2" s="62" t="s">
        <v>0</v>
      </c>
      <c r="AT2" s="62" t="s">
        <v>1</v>
      </c>
      <c r="AU2" s="62" t="s">
        <v>2</v>
      </c>
      <c r="AV2" s="62" t="s">
        <v>3</v>
      </c>
      <c r="AW2" s="62" t="s">
        <v>0</v>
      </c>
      <c r="AX2" s="62" t="s">
        <v>1</v>
      </c>
      <c r="AY2" s="62" t="s">
        <v>2</v>
      </c>
      <c r="AZ2" s="62" t="s">
        <v>3</v>
      </c>
      <c r="BA2" s="62" t="s">
        <v>0</v>
      </c>
      <c r="BB2" s="62" t="s">
        <v>1</v>
      </c>
      <c r="BC2" s="62" t="s">
        <v>2</v>
      </c>
      <c r="BD2" s="62" t="s">
        <v>3</v>
      </c>
      <c r="BE2" s="28" t="s">
        <v>0</v>
      </c>
      <c r="BF2" s="28" t="s">
        <v>1</v>
      </c>
      <c r="BG2" s="28" t="s">
        <v>2</v>
      </c>
      <c r="BH2" s="28" t="s">
        <v>3</v>
      </c>
      <c r="BI2" s="28" t="s">
        <v>0</v>
      </c>
      <c r="BJ2" s="28" t="s">
        <v>1</v>
      </c>
      <c r="BK2" s="28" t="s">
        <v>2</v>
      </c>
      <c r="BL2" s="28" t="s">
        <v>3</v>
      </c>
      <c r="BM2" s="28" t="s">
        <v>0</v>
      </c>
      <c r="BN2" s="28" t="s">
        <v>1</v>
      </c>
      <c r="BO2" s="28" t="s">
        <v>2</v>
      </c>
      <c r="BP2" s="28" t="s">
        <v>3</v>
      </c>
      <c r="BQ2" s="28" t="s">
        <v>0</v>
      </c>
      <c r="BR2" s="28" t="s">
        <v>1</v>
      </c>
      <c r="BS2" s="28" t="s">
        <v>2</v>
      </c>
      <c r="BT2" s="28" t="s">
        <v>3</v>
      </c>
      <c r="BU2" s="11" t="s">
        <v>0</v>
      </c>
      <c r="BV2" s="11" t="s">
        <v>1</v>
      </c>
      <c r="BW2" s="11" t="s">
        <v>2</v>
      </c>
      <c r="BX2" s="11" t="s">
        <v>3</v>
      </c>
      <c r="BY2" s="11" t="s">
        <v>0</v>
      </c>
      <c r="BZ2" s="11" t="s">
        <v>1</v>
      </c>
      <c r="CA2" s="11" t="s">
        <v>2</v>
      </c>
      <c r="CB2" s="11" t="s">
        <v>3</v>
      </c>
      <c r="CC2" s="11" t="s">
        <v>0</v>
      </c>
      <c r="CD2" s="11" t="s">
        <v>1</v>
      </c>
      <c r="CE2" s="11" t="s">
        <v>2</v>
      </c>
      <c r="CF2" s="11" t="s">
        <v>3</v>
      </c>
      <c r="CG2" s="11" t="s">
        <v>0</v>
      </c>
      <c r="CH2" s="11" t="s">
        <v>1</v>
      </c>
      <c r="CI2" s="11" t="s">
        <v>2</v>
      </c>
      <c r="CJ2" s="11" t="s">
        <v>3</v>
      </c>
      <c r="CK2" s="12" t="s">
        <v>0</v>
      </c>
      <c r="CL2" s="12" t="s">
        <v>1</v>
      </c>
      <c r="CM2" s="12" t="s">
        <v>2</v>
      </c>
      <c r="CN2" s="12" t="s">
        <v>3</v>
      </c>
      <c r="CO2" s="12" t="s">
        <v>0</v>
      </c>
      <c r="CP2" s="12" t="s">
        <v>1</v>
      </c>
      <c r="CQ2" s="12" t="s">
        <v>2</v>
      </c>
      <c r="CR2" s="12" t="s">
        <v>3</v>
      </c>
      <c r="CS2" s="12" t="s">
        <v>0</v>
      </c>
      <c r="CT2" s="12" t="s">
        <v>1</v>
      </c>
      <c r="CU2" s="12" t="s">
        <v>2</v>
      </c>
      <c r="CV2" s="12" t="s">
        <v>3</v>
      </c>
      <c r="CW2" s="12" t="s">
        <v>0</v>
      </c>
      <c r="CX2" s="12" t="s">
        <v>1</v>
      </c>
      <c r="CY2" s="12" t="s">
        <v>2</v>
      </c>
      <c r="CZ2" s="12" t="s">
        <v>3</v>
      </c>
      <c r="DA2" s="13" t="s">
        <v>0</v>
      </c>
      <c r="DB2" s="13" t="s">
        <v>1</v>
      </c>
      <c r="DC2" s="13" t="s">
        <v>2</v>
      </c>
      <c r="DD2" s="13" t="s">
        <v>3</v>
      </c>
      <c r="DE2" s="13" t="s">
        <v>0</v>
      </c>
      <c r="DF2" s="13" t="s">
        <v>1</v>
      </c>
      <c r="DG2" s="13" t="s">
        <v>2</v>
      </c>
      <c r="DH2" s="13" t="s">
        <v>3</v>
      </c>
      <c r="DI2" s="13" t="s">
        <v>0</v>
      </c>
      <c r="DJ2" s="13" t="s">
        <v>1</v>
      </c>
      <c r="DK2" s="13" t="s">
        <v>2</v>
      </c>
      <c r="DL2" s="13" t="s">
        <v>3</v>
      </c>
      <c r="DM2" s="13" t="s">
        <v>0</v>
      </c>
      <c r="DN2" s="13" t="s">
        <v>1</v>
      </c>
      <c r="DO2" s="13" t="s">
        <v>2</v>
      </c>
      <c r="DP2" s="13" t="s">
        <v>3</v>
      </c>
      <c r="DQ2" s="14" t="s">
        <v>0</v>
      </c>
      <c r="DR2" s="14" t="s">
        <v>1</v>
      </c>
      <c r="DS2" s="14" t="s">
        <v>2</v>
      </c>
      <c r="DT2" s="14" t="s">
        <v>3</v>
      </c>
      <c r="DU2" s="14" t="s">
        <v>0</v>
      </c>
      <c r="DV2" s="14" t="s">
        <v>1</v>
      </c>
      <c r="DW2" s="14" t="s">
        <v>2</v>
      </c>
      <c r="DX2" s="14" t="s">
        <v>3</v>
      </c>
      <c r="DY2" s="14" t="s">
        <v>0</v>
      </c>
      <c r="DZ2" s="14" t="s">
        <v>1</v>
      </c>
      <c r="EA2" s="14" t="s">
        <v>2</v>
      </c>
      <c r="EB2" s="14" t="s">
        <v>3</v>
      </c>
      <c r="EC2" s="14" t="s">
        <v>0</v>
      </c>
      <c r="ED2" s="14" t="s">
        <v>1</v>
      </c>
      <c r="EE2" s="14" t="s">
        <v>2</v>
      </c>
      <c r="EF2" s="14" t="s">
        <v>3</v>
      </c>
      <c r="EG2" s="58" t="s">
        <v>0</v>
      </c>
      <c r="EH2" s="58" t="s">
        <v>1</v>
      </c>
      <c r="EI2" s="58" t="s">
        <v>2</v>
      </c>
      <c r="EJ2" s="58" t="s">
        <v>3</v>
      </c>
      <c r="EK2" s="58" t="s">
        <v>15</v>
      </c>
      <c r="EL2" s="58" t="s">
        <v>0</v>
      </c>
      <c r="EM2" s="58" t="s">
        <v>1</v>
      </c>
      <c r="EN2" s="58" t="s">
        <v>2</v>
      </c>
      <c r="EO2" s="58" t="s">
        <v>3</v>
      </c>
      <c r="EP2" s="58" t="s">
        <v>0</v>
      </c>
      <c r="EQ2" s="58" t="s">
        <v>1</v>
      </c>
      <c r="ER2" s="58" t="s">
        <v>2</v>
      </c>
      <c r="ES2" s="58" t="s">
        <v>3</v>
      </c>
      <c r="ET2" s="58" t="s">
        <v>0</v>
      </c>
      <c r="EU2" s="58" t="s">
        <v>1</v>
      </c>
      <c r="EV2" s="58" t="s">
        <v>2</v>
      </c>
      <c r="EW2" s="58" t="s">
        <v>3</v>
      </c>
      <c r="EX2" s="58" t="s">
        <v>0</v>
      </c>
      <c r="EY2" s="58" t="s">
        <v>1</v>
      </c>
      <c r="EZ2" s="58" t="s">
        <v>2</v>
      </c>
      <c r="FA2" s="58" t="s">
        <v>3</v>
      </c>
      <c r="FB2" s="60" t="s">
        <v>0</v>
      </c>
      <c r="FC2" s="60" t="s">
        <v>1</v>
      </c>
      <c r="FD2" s="60" t="s">
        <v>2</v>
      </c>
      <c r="FE2" s="60" t="s">
        <v>3</v>
      </c>
      <c r="FF2" s="60" t="s">
        <v>15</v>
      </c>
      <c r="FG2" s="60" t="s">
        <v>0</v>
      </c>
      <c r="FH2" s="60" t="s">
        <v>1</v>
      </c>
      <c r="FI2" s="60" t="s">
        <v>2</v>
      </c>
      <c r="FJ2" s="60" t="s">
        <v>3</v>
      </c>
      <c r="FK2" s="60" t="s">
        <v>0</v>
      </c>
      <c r="FL2" s="60" t="s">
        <v>1</v>
      </c>
      <c r="FM2" s="60" t="s">
        <v>2</v>
      </c>
      <c r="FN2" s="60" t="s">
        <v>3</v>
      </c>
      <c r="FO2" s="60" t="s">
        <v>0</v>
      </c>
      <c r="FP2" s="60" t="s">
        <v>1</v>
      </c>
      <c r="FQ2" s="60" t="s">
        <v>2</v>
      </c>
      <c r="FR2" s="60" t="s">
        <v>3</v>
      </c>
      <c r="FS2" s="60" t="s">
        <v>0</v>
      </c>
      <c r="FT2" s="60" t="s">
        <v>1</v>
      </c>
      <c r="FU2" s="60" t="s">
        <v>2</v>
      </c>
      <c r="FV2" s="60" t="s">
        <v>3</v>
      </c>
    </row>
    <row r="3" spans="1:178" ht="12.75">
      <c r="A3" s="10">
        <v>1</v>
      </c>
      <c r="B3" s="64" t="s">
        <v>16</v>
      </c>
      <c r="C3" s="56">
        <f aca="true" t="shared" si="0" ref="C3:C34">G3+K3+O3+S3+W3</f>
        <v>59</v>
      </c>
      <c r="D3" s="56">
        <f aca="true" t="shared" si="1" ref="D3:D34">H3+L3+P3+T3+X3</f>
        <v>43</v>
      </c>
      <c r="E3" s="56">
        <f aca="true" t="shared" si="2" ref="E3:E34">I3+M3+Q3+U3+Y3</f>
        <v>33</v>
      </c>
      <c r="F3" s="56">
        <f aca="true" t="shared" si="3" ref="F3:F34">J3+N3+R3+V3+Z3</f>
        <v>28</v>
      </c>
      <c r="G3" s="7">
        <f aca="true" t="shared" si="4" ref="G3:G34">BE3+BU3+CK3+DA3+DQ3+EG3+FB3+AO3</f>
        <v>47</v>
      </c>
      <c r="H3" s="6">
        <f aca="true" t="shared" si="5" ref="H3:H34">BF3+BV3+CL3+DB3+DR3+EH3+FC3+AP3</f>
        <v>29</v>
      </c>
      <c r="I3" s="6">
        <f aca="true" t="shared" si="6" ref="I3:I34">BG3+BW3+CM3+DC3+DS3+EI3+FD3+AQ3</f>
        <v>23</v>
      </c>
      <c r="J3" s="6">
        <f aca="true" t="shared" si="7" ref="J3:J34">BH3+BX3+CN3+DD3+DT3+EJ3+FE3+AR3</f>
        <v>11</v>
      </c>
      <c r="K3" s="48">
        <f aca="true" t="shared" si="8" ref="K3:K34">BQ3+CG3+CW3+DM3+EC3+EX3+FS3+BA3</f>
        <v>10</v>
      </c>
      <c r="L3" s="48">
        <f aca="true" t="shared" si="9" ref="L3:L34">BR3+CH3+CX3+DN3+ED3+EY3+FT3+BB3</f>
        <v>8</v>
      </c>
      <c r="M3" s="48">
        <f aca="true" t="shared" si="10" ref="M3:M34">BS3+CI3+CY3+DO3+EE3+EZ3+FU3+BC3</f>
        <v>5</v>
      </c>
      <c r="N3" s="48">
        <f aca="true" t="shared" si="11" ref="N3:N34">BT3+CJ3+CZ3+DP3+EF3+FA3+FV3+BD3</f>
        <v>12</v>
      </c>
      <c r="O3" s="50">
        <f aca="true" t="shared" si="12" ref="O3:O34">BI3+BY3+CO3+DE3+DU3+EP3+FK3+AS3</f>
        <v>2</v>
      </c>
      <c r="P3" s="50">
        <f aca="true" t="shared" si="13" ref="P3:P34">BJ3+BZ3+CP3+DF3+DV3+EQ3+FL3+AT3</f>
        <v>2</v>
      </c>
      <c r="Q3" s="50">
        <f aca="true" t="shared" si="14" ref="Q3:Q34">BK3+CA3+CQ3+DG3+DW3+ER3+FM3+AU3</f>
        <v>1</v>
      </c>
      <c r="R3" s="50">
        <f aca="true" t="shared" si="15" ref="R3:R34">BL3+CB3+CR3+DH3+DX3+ES3+FN3+AV3</f>
        <v>4</v>
      </c>
      <c r="S3" s="42">
        <f aca="true" t="shared" si="16" ref="S3:S34">BM3+CC3+CS3+DI3+DY3+ET3+FO3+AW3</f>
        <v>0</v>
      </c>
      <c r="T3" s="42">
        <f aca="true" t="shared" si="17" ref="T3:T34">BN3+CD3+CT3+DJ3+DZ3+EU3+FP3+AX3</f>
        <v>3</v>
      </c>
      <c r="U3" s="42">
        <f aca="true" t="shared" si="18" ref="U3:U34">BO3+CE3+CU3+DK3+EA3+EV3+FQ3+AY3</f>
        <v>3</v>
      </c>
      <c r="V3" s="42">
        <f aca="true" t="shared" si="19" ref="V3:V34">BP3+CF3+CV3+DL3+EB3+EW3+FR3+AZ3</f>
        <v>1</v>
      </c>
      <c r="W3" s="19">
        <f aca="true" t="shared" si="20" ref="W3:W34">FG3+EL3</f>
        <v>0</v>
      </c>
      <c r="X3" s="19">
        <f aca="true" t="shared" si="21" ref="X3:X34">FH3+EM3</f>
        <v>1</v>
      </c>
      <c r="Y3" s="19">
        <f aca="true" t="shared" si="22" ref="Y3:Y34">FI3+EN3</f>
        <v>1</v>
      </c>
      <c r="Z3" s="19">
        <f aca="true" t="shared" si="23" ref="Z3:Z34">FJ3+EO3</f>
        <v>0</v>
      </c>
      <c r="AA3" s="3">
        <v>62</v>
      </c>
      <c r="AB3" s="1">
        <v>183</v>
      </c>
      <c r="AC3" s="1">
        <f aca="true" t="shared" si="24" ref="AC3:AC34">CK3*5+CL3*3+CM3*2+CN3</f>
        <v>76</v>
      </c>
      <c r="AD3" s="1">
        <f aca="true" t="shared" si="25" ref="AD3:AD34">DA3*5+DB3*3+DC3*2+DD3</f>
        <v>45</v>
      </c>
      <c r="AE3" s="1">
        <f aca="true" t="shared" si="26" ref="AE3:AE34">DQ3*5+DR3*3+DS3*2+DT3</f>
        <v>0</v>
      </c>
      <c r="AF3" s="1">
        <f aca="true" t="shared" si="27" ref="AF3:AF34">EG3*6+EH3*4+EI3*3+EJ3*2+EK3</f>
        <v>63</v>
      </c>
      <c r="AG3" s="3">
        <f aca="true" t="shared" si="28" ref="AG3:AG34">FB3*6+FC3*4+FD3*3+FE3*2+FF3</f>
        <v>78</v>
      </c>
      <c r="AH3" s="26">
        <f aca="true" t="shared" si="29" ref="AH3:AH34">AA3/3</f>
        <v>20.666666666666668</v>
      </c>
      <c r="AI3" s="26">
        <f aca="true" t="shared" si="30" ref="AI3:AI34">AB3/11</f>
        <v>16.636363636363637</v>
      </c>
      <c r="AJ3" s="2">
        <f aca="true" t="shared" si="31" ref="AJ3:AJ34">AC3/6</f>
        <v>12.666666666666666</v>
      </c>
      <c r="AK3" s="2">
        <f aca="true" t="shared" si="32" ref="AK3:AK34">AD3/5</f>
        <v>9</v>
      </c>
      <c r="AL3" s="2">
        <f aca="true" t="shared" si="33" ref="AL3:AL34">AE3/5</f>
        <v>0</v>
      </c>
      <c r="AM3" s="26">
        <f aca="true" t="shared" si="34" ref="AM3:AM34">AF3/5</f>
        <v>12.6</v>
      </c>
      <c r="AN3" s="26">
        <f aca="true" t="shared" si="35" ref="AN3:AN34">AG3/5</f>
        <v>15.6</v>
      </c>
      <c r="AV3" s="1">
        <v>1</v>
      </c>
      <c r="AX3" s="1">
        <v>1</v>
      </c>
      <c r="BA3" s="1">
        <v>1</v>
      </c>
      <c r="BB3" s="1">
        <v>1</v>
      </c>
      <c r="BC3" s="1">
        <v>2</v>
      </c>
      <c r="BD3" s="1">
        <v>1</v>
      </c>
      <c r="BE3" s="10">
        <v>6</v>
      </c>
      <c r="BF3" s="10">
        <v>1</v>
      </c>
      <c r="BG3" s="10">
        <v>1</v>
      </c>
      <c r="BH3" s="10">
        <v>1</v>
      </c>
      <c r="BI3" s="10"/>
      <c r="BJ3" s="10">
        <v>1</v>
      </c>
      <c r="BK3" s="10"/>
      <c r="BL3" s="10"/>
      <c r="BM3" s="10"/>
      <c r="BN3" s="10"/>
      <c r="BO3" s="10">
        <v>1</v>
      </c>
      <c r="BP3" s="10"/>
      <c r="BQ3" s="10">
        <v>2</v>
      </c>
      <c r="BR3" s="10"/>
      <c r="BS3" s="10">
        <v>2</v>
      </c>
      <c r="BT3" s="10"/>
      <c r="BU3" s="10">
        <v>10</v>
      </c>
      <c r="BV3" s="10">
        <v>12</v>
      </c>
      <c r="BW3" s="10">
        <v>9</v>
      </c>
      <c r="BX3" s="10">
        <v>8</v>
      </c>
      <c r="BY3" s="10"/>
      <c r="BZ3" s="10"/>
      <c r="CA3" s="10"/>
      <c r="CB3" s="10">
        <v>1</v>
      </c>
      <c r="CC3" s="10"/>
      <c r="CD3" s="10">
        <v>1</v>
      </c>
      <c r="CE3" s="10"/>
      <c r="CF3" s="10"/>
      <c r="CG3" s="10">
        <v>2</v>
      </c>
      <c r="CH3" s="10">
        <v>1</v>
      </c>
      <c r="CI3" s="10"/>
      <c r="CJ3" s="10">
        <v>3</v>
      </c>
      <c r="CK3" s="1">
        <v>10</v>
      </c>
      <c r="CL3" s="1">
        <v>6</v>
      </c>
      <c r="CM3" s="1">
        <v>4</v>
      </c>
      <c r="CO3" s="1">
        <v>1</v>
      </c>
      <c r="CR3" s="1">
        <v>1</v>
      </c>
      <c r="CW3" s="1">
        <v>1</v>
      </c>
      <c r="CX3" s="1">
        <v>1</v>
      </c>
      <c r="CZ3" s="1">
        <v>2</v>
      </c>
      <c r="DA3" s="1">
        <v>5</v>
      </c>
      <c r="DB3" s="1">
        <v>5</v>
      </c>
      <c r="DC3" s="1">
        <v>2</v>
      </c>
      <c r="DD3" s="1">
        <v>1</v>
      </c>
      <c r="DG3" s="1">
        <v>1</v>
      </c>
      <c r="DK3" s="1">
        <v>1</v>
      </c>
      <c r="DL3" s="1">
        <v>1</v>
      </c>
      <c r="DM3" s="1">
        <v>1</v>
      </c>
      <c r="DN3" s="1">
        <v>2</v>
      </c>
      <c r="DP3" s="1">
        <v>3</v>
      </c>
      <c r="EG3" s="1">
        <v>7</v>
      </c>
      <c r="EH3" s="1">
        <v>2</v>
      </c>
      <c r="EI3" s="1">
        <v>4</v>
      </c>
      <c r="EK3" s="1">
        <v>1</v>
      </c>
      <c r="EM3" s="1">
        <v>1</v>
      </c>
      <c r="EN3" s="1">
        <v>1</v>
      </c>
      <c r="EP3" s="1">
        <v>1</v>
      </c>
      <c r="EQ3" s="1">
        <v>1</v>
      </c>
      <c r="EX3" s="1">
        <v>2</v>
      </c>
      <c r="EY3" s="1">
        <v>2</v>
      </c>
      <c r="FA3" s="1">
        <v>1</v>
      </c>
      <c r="FB3" s="1">
        <v>9</v>
      </c>
      <c r="FC3" s="1">
        <v>3</v>
      </c>
      <c r="FD3" s="1">
        <v>3</v>
      </c>
      <c r="FE3" s="1">
        <v>1</v>
      </c>
      <c r="FF3" s="1">
        <v>1</v>
      </c>
      <c r="FN3" s="1">
        <v>1</v>
      </c>
      <c r="FP3" s="1">
        <v>1</v>
      </c>
      <c r="FQ3" s="1">
        <v>1</v>
      </c>
      <c r="FS3" s="1">
        <v>1</v>
      </c>
      <c r="FT3" s="1">
        <v>1</v>
      </c>
      <c r="FU3" s="1">
        <v>1</v>
      </c>
      <c r="FV3" s="1">
        <v>2</v>
      </c>
    </row>
    <row r="4" spans="1:178" ht="12.75">
      <c r="A4" s="10">
        <v>2</v>
      </c>
      <c r="B4" s="65" t="s">
        <v>17</v>
      </c>
      <c r="C4" s="56">
        <f t="shared" si="0"/>
        <v>34</v>
      </c>
      <c r="D4" s="56">
        <f t="shared" si="1"/>
        <v>33</v>
      </c>
      <c r="E4" s="56">
        <f t="shared" si="2"/>
        <v>29</v>
      </c>
      <c r="F4" s="56">
        <f t="shared" si="3"/>
        <v>21</v>
      </c>
      <c r="G4" s="7">
        <f t="shared" si="4"/>
        <v>29</v>
      </c>
      <c r="H4" s="6">
        <f t="shared" si="5"/>
        <v>23</v>
      </c>
      <c r="I4" s="6">
        <f t="shared" si="6"/>
        <v>23</v>
      </c>
      <c r="J4" s="6">
        <f t="shared" si="7"/>
        <v>14</v>
      </c>
      <c r="K4" s="48">
        <f t="shared" si="8"/>
        <v>3</v>
      </c>
      <c r="L4" s="48">
        <f t="shared" si="9"/>
        <v>7</v>
      </c>
      <c r="M4" s="48">
        <f t="shared" si="10"/>
        <v>5</v>
      </c>
      <c r="N4" s="48">
        <f t="shared" si="11"/>
        <v>5</v>
      </c>
      <c r="O4" s="50">
        <f t="shared" si="12"/>
        <v>1</v>
      </c>
      <c r="P4" s="50">
        <f t="shared" si="13"/>
        <v>1</v>
      </c>
      <c r="Q4" s="50">
        <f t="shared" si="14"/>
        <v>1</v>
      </c>
      <c r="R4" s="50">
        <f t="shared" si="15"/>
        <v>1</v>
      </c>
      <c r="S4" s="42">
        <f t="shared" si="16"/>
        <v>1</v>
      </c>
      <c r="T4" s="42">
        <f t="shared" si="17"/>
        <v>1</v>
      </c>
      <c r="U4" s="42">
        <f t="shared" si="18"/>
        <v>0</v>
      </c>
      <c r="V4" s="42">
        <f t="shared" si="19"/>
        <v>0</v>
      </c>
      <c r="W4" s="19">
        <f t="shared" si="20"/>
        <v>0</v>
      </c>
      <c r="X4" s="19">
        <f t="shared" si="21"/>
        <v>1</v>
      </c>
      <c r="Y4" s="19">
        <f t="shared" si="22"/>
        <v>0</v>
      </c>
      <c r="Z4" s="19">
        <f t="shared" si="23"/>
        <v>1</v>
      </c>
      <c r="AA4" s="3">
        <v>25</v>
      </c>
      <c r="AB4" s="1">
        <v>122</v>
      </c>
      <c r="AC4" s="1">
        <f t="shared" si="24"/>
        <v>51</v>
      </c>
      <c r="AD4" s="1">
        <f t="shared" si="25"/>
        <v>44</v>
      </c>
      <c r="AE4" s="1">
        <f t="shared" si="26"/>
        <v>42</v>
      </c>
      <c r="AF4" s="1">
        <f t="shared" si="27"/>
        <v>25</v>
      </c>
      <c r="AG4" s="1">
        <f t="shared" si="28"/>
        <v>34</v>
      </c>
      <c r="AH4" s="26">
        <f t="shared" si="29"/>
        <v>8.333333333333334</v>
      </c>
      <c r="AI4" s="26">
        <f t="shared" si="30"/>
        <v>11.090909090909092</v>
      </c>
      <c r="AJ4" s="4">
        <f t="shared" si="31"/>
        <v>8.5</v>
      </c>
      <c r="AK4" s="4">
        <f t="shared" si="32"/>
        <v>8.8</v>
      </c>
      <c r="AL4" s="4">
        <f t="shared" si="33"/>
        <v>8.4</v>
      </c>
      <c r="AM4" s="26">
        <f t="shared" si="34"/>
        <v>5</v>
      </c>
      <c r="AN4" s="26">
        <f t="shared" si="35"/>
        <v>6.8</v>
      </c>
      <c r="AO4" s="3"/>
      <c r="AP4" s="3"/>
      <c r="AQ4" s="3"/>
      <c r="AR4" s="3"/>
      <c r="AS4" s="3">
        <v>1</v>
      </c>
      <c r="AT4" s="3">
        <v>1</v>
      </c>
      <c r="AU4" s="3">
        <v>1</v>
      </c>
      <c r="AV4" s="3"/>
      <c r="AW4" s="3"/>
      <c r="AX4" s="3"/>
      <c r="AY4" s="3"/>
      <c r="AZ4" s="3"/>
      <c r="BA4" s="3">
        <v>2</v>
      </c>
      <c r="BB4" s="3">
        <v>2</v>
      </c>
      <c r="BC4" s="3">
        <v>1</v>
      </c>
      <c r="BD4" s="3"/>
      <c r="BE4" s="9">
        <v>2</v>
      </c>
      <c r="BF4" s="9">
        <v>2</v>
      </c>
      <c r="BG4" s="9">
        <v>2</v>
      </c>
      <c r="BH4" s="9">
        <v>1</v>
      </c>
      <c r="BI4" s="9"/>
      <c r="BJ4" s="9"/>
      <c r="BK4" s="9"/>
      <c r="BL4" s="9">
        <v>1</v>
      </c>
      <c r="BM4" s="9"/>
      <c r="BN4" s="9"/>
      <c r="BO4" s="9"/>
      <c r="BP4" s="9"/>
      <c r="BQ4" s="9">
        <v>1</v>
      </c>
      <c r="BR4" s="9"/>
      <c r="BS4" s="9"/>
      <c r="BT4" s="9">
        <v>1</v>
      </c>
      <c r="BU4" s="9">
        <v>9</v>
      </c>
      <c r="BV4" s="9">
        <v>5</v>
      </c>
      <c r="BW4" s="9">
        <v>6</v>
      </c>
      <c r="BX4" s="9">
        <v>4</v>
      </c>
      <c r="BY4" s="9"/>
      <c r="BZ4" s="9"/>
      <c r="CA4" s="9"/>
      <c r="CB4" s="9"/>
      <c r="CC4" s="9"/>
      <c r="CD4" s="9"/>
      <c r="CE4" s="9"/>
      <c r="CF4" s="9"/>
      <c r="CG4" s="9"/>
      <c r="CH4" s="9">
        <v>1</v>
      </c>
      <c r="CI4" s="9">
        <v>1</v>
      </c>
      <c r="CJ4" s="9"/>
      <c r="CK4" s="3">
        <v>6</v>
      </c>
      <c r="CL4" s="3">
        <v>3</v>
      </c>
      <c r="CM4" s="3">
        <v>6</v>
      </c>
      <c r="CN4" s="3"/>
      <c r="CO4" s="3"/>
      <c r="CP4" s="3"/>
      <c r="CQ4" s="3"/>
      <c r="CR4" s="3"/>
      <c r="CS4" s="3"/>
      <c r="CT4" s="3">
        <v>1</v>
      </c>
      <c r="CU4" s="3"/>
      <c r="CV4" s="3"/>
      <c r="CW4" s="3"/>
      <c r="CX4" s="3">
        <v>2</v>
      </c>
      <c r="CY4" s="3">
        <v>1</v>
      </c>
      <c r="CZ4" s="3"/>
      <c r="DA4" s="3">
        <v>6</v>
      </c>
      <c r="DB4" s="3">
        <v>4</v>
      </c>
      <c r="DC4" s="3"/>
      <c r="DD4" s="3">
        <v>2</v>
      </c>
      <c r="DE4" s="3"/>
      <c r="DF4" s="3"/>
      <c r="DG4" s="3"/>
      <c r="DH4" s="3"/>
      <c r="DI4" s="3">
        <v>1</v>
      </c>
      <c r="DJ4" s="3"/>
      <c r="DK4" s="3"/>
      <c r="DL4" s="3"/>
      <c r="DM4" s="3"/>
      <c r="DN4" s="3"/>
      <c r="DO4" s="3">
        <v>1</v>
      </c>
      <c r="DP4" s="3">
        <v>1</v>
      </c>
      <c r="DQ4" s="3">
        <v>2</v>
      </c>
      <c r="DR4" s="3">
        <v>8</v>
      </c>
      <c r="DS4" s="3">
        <v>3</v>
      </c>
      <c r="DT4" s="3">
        <v>2</v>
      </c>
      <c r="DU4" s="3"/>
      <c r="DV4" s="3"/>
      <c r="DW4" s="3"/>
      <c r="DX4" s="3"/>
      <c r="DY4" s="3"/>
      <c r="DZ4" s="3"/>
      <c r="EA4" s="3"/>
      <c r="EB4" s="3"/>
      <c r="EC4" s="3"/>
      <c r="ED4" s="3">
        <v>1</v>
      </c>
      <c r="EE4" s="3"/>
      <c r="EF4" s="3">
        <v>2</v>
      </c>
      <c r="EG4" s="3">
        <v>2</v>
      </c>
      <c r="EH4" s="3"/>
      <c r="EI4" s="3">
        <v>2</v>
      </c>
      <c r="EJ4" s="3">
        <v>3</v>
      </c>
      <c r="EK4" s="3">
        <v>1</v>
      </c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>
        <v>1</v>
      </c>
      <c r="EZ4" s="3"/>
      <c r="FA4" s="3"/>
      <c r="FB4" s="3">
        <v>2</v>
      </c>
      <c r="FC4" s="3">
        <v>1</v>
      </c>
      <c r="FD4" s="3">
        <v>4</v>
      </c>
      <c r="FE4" s="3">
        <v>2</v>
      </c>
      <c r="FF4" s="3">
        <v>2</v>
      </c>
      <c r="FG4" s="3"/>
      <c r="FH4" s="3">
        <v>1</v>
      </c>
      <c r="FI4" s="3"/>
      <c r="FJ4" s="3">
        <v>1</v>
      </c>
      <c r="FK4" s="3"/>
      <c r="FL4" s="3"/>
      <c r="FM4" s="3"/>
      <c r="FN4" s="3"/>
      <c r="FO4" s="3"/>
      <c r="FP4" s="3"/>
      <c r="FQ4" s="3"/>
      <c r="FR4" s="3"/>
      <c r="FS4" s="3"/>
      <c r="FT4" s="3"/>
      <c r="FU4" s="3">
        <v>1</v>
      </c>
      <c r="FV4" s="3">
        <v>1</v>
      </c>
    </row>
    <row r="5" spans="1:145" ht="12.75">
      <c r="A5" s="10">
        <v>3</v>
      </c>
      <c r="B5" s="64" t="s">
        <v>18</v>
      </c>
      <c r="C5" s="56">
        <f t="shared" si="0"/>
        <v>29</v>
      </c>
      <c r="D5" s="56">
        <f t="shared" si="1"/>
        <v>14</v>
      </c>
      <c r="E5" s="56">
        <f t="shared" si="2"/>
        <v>18</v>
      </c>
      <c r="F5" s="56">
        <f t="shared" si="3"/>
        <v>12</v>
      </c>
      <c r="G5" s="7">
        <f t="shared" si="4"/>
        <v>21</v>
      </c>
      <c r="H5" s="6">
        <f t="shared" si="5"/>
        <v>12</v>
      </c>
      <c r="I5" s="6">
        <f t="shared" si="6"/>
        <v>14</v>
      </c>
      <c r="J5" s="6">
        <f t="shared" si="7"/>
        <v>9</v>
      </c>
      <c r="K5" s="48">
        <f t="shared" si="8"/>
        <v>3</v>
      </c>
      <c r="L5" s="48">
        <f t="shared" si="9"/>
        <v>1</v>
      </c>
      <c r="M5" s="48">
        <f t="shared" si="10"/>
        <v>4</v>
      </c>
      <c r="N5" s="48">
        <f t="shared" si="11"/>
        <v>1</v>
      </c>
      <c r="O5" s="50">
        <f t="shared" si="12"/>
        <v>1</v>
      </c>
      <c r="P5" s="50">
        <f t="shared" si="13"/>
        <v>1</v>
      </c>
      <c r="Q5" s="50">
        <f t="shared" si="14"/>
        <v>0</v>
      </c>
      <c r="R5" s="50">
        <f t="shared" si="15"/>
        <v>0</v>
      </c>
      <c r="S5" s="42">
        <f t="shared" si="16"/>
        <v>3</v>
      </c>
      <c r="T5" s="42">
        <f t="shared" si="17"/>
        <v>0</v>
      </c>
      <c r="U5" s="42">
        <f t="shared" si="18"/>
        <v>0</v>
      </c>
      <c r="V5" s="42">
        <f t="shared" si="19"/>
        <v>1</v>
      </c>
      <c r="W5" s="19">
        <f t="shared" si="20"/>
        <v>1</v>
      </c>
      <c r="X5" s="19">
        <f t="shared" si="21"/>
        <v>0</v>
      </c>
      <c r="Y5" s="19">
        <f t="shared" si="22"/>
        <v>0</v>
      </c>
      <c r="Z5" s="19">
        <f t="shared" si="23"/>
        <v>1</v>
      </c>
      <c r="AA5" s="3"/>
      <c r="AB5" s="1">
        <v>70</v>
      </c>
      <c r="AC5" s="1">
        <f t="shared" si="24"/>
        <v>56</v>
      </c>
      <c r="AD5" s="1">
        <f t="shared" si="25"/>
        <v>32</v>
      </c>
      <c r="AE5" s="1">
        <f t="shared" si="26"/>
        <v>44</v>
      </c>
      <c r="AF5" s="1">
        <f t="shared" si="27"/>
        <v>8</v>
      </c>
      <c r="AG5" s="1">
        <f t="shared" si="28"/>
        <v>0</v>
      </c>
      <c r="AH5" s="26">
        <f t="shared" si="29"/>
        <v>0</v>
      </c>
      <c r="AI5" s="26">
        <f t="shared" si="30"/>
        <v>6.363636363636363</v>
      </c>
      <c r="AJ5" s="2">
        <f t="shared" si="31"/>
        <v>9.333333333333334</v>
      </c>
      <c r="AK5" s="2">
        <f t="shared" si="32"/>
        <v>6.4</v>
      </c>
      <c r="AL5" s="2">
        <f t="shared" si="33"/>
        <v>8.8</v>
      </c>
      <c r="AM5" s="26">
        <f t="shared" si="34"/>
        <v>1.6</v>
      </c>
      <c r="AN5" s="26">
        <f t="shared" si="35"/>
        <v>0</v>
      </c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>
        <v>4</v>
      </c>
      <c r="BV5" s="10">
        <v>4</v>
      </c>
      <c r="BW5" s="10">
        <v>3</v>
      </c>
      <c r="BX5" s="10">
        <v>3</v>
      </c>
      <c r="BY5" s="10"/>
      <c r="BZ5" s="10"/>
      <c r="CA5" s="10"/>
      <c r="CB5" s="10"/>
      <c r="CC5" s="10">
        <v>1</v>
      </c>
      <c r="CD5" s="10"/>
      <c r="CE5" s="10"/>
      <c r="CF5" s="10">
        <v>1</v>
      </c>
      <c r="CG5" s="10">
        <v>1</v>
      </c>
      <c r="CH5" s="10"/>
      <c r="CI5" s="10"/>
      <c r="CJ5" s="10"/>
      <c r="CK5" s="1">
        <v>7</v>
      </c>
      <c r="CL5" s="1">
        <v>4</v>
      </c>
      <c r="CM5" s="1">
        <v>4</v>
      </c>
      <c r="CN5" s="1">
        <v>1</v>
      </c>
      <c r="CP5" s="1">
        <v>1</v>
      </c>
      <c r="CS5" s="1">
        <v>1</v>
      </c>
      <c r="CW5" s="1">
        <v>1</v>
      </c>
      <c r="CX5" s="1">
        <v>1</v>
      </c>
      <c r="CY5" s="1">
        <v>2</v>
      </c>
      <c r="CZ5" s="1">
        <v>1</v>
      </c>
      <c r="DA5" s="1">
        <v>4</v>
      </c>
      <c r="DB5" s="1">
        <v>3</v>
      </c>
      <c r="DC5" s="1">
        <v>1</v>
      </c>
      <c r="DD5" s="1">
        <v>1</v>
      </c>
      <c r="DE5" s="1">
        <v>1</v>
      </c>
      <c r="DM5" s="1">
        <v>1</v>
      </c>
      <c r="DO5" s="1">
        <v>1</v>
      </c>
      <c r="DQ5" s="1">
        <v>6</v>
      </c>
      <c r="DR5" s="1">
        <v>1</v>
      </c>
      <c r="DS5" s="1">
        <v>4</v>
      </c>
      <c r="DT5" s="1">
        <v>3</v>
      </c>
      <c r="DY5" s="1">
        <v>1</v>
      </c>
      <c r="EE5" s="1">
        <v>1</v>
      </c>
      <c r="EI5" s="1">
        <v>2</v>
      </c>
      <c r="EJ5" s="1">
        <v>1</v>
      </c>
      <c r="EL5" s="1">
        <v>1</v>
      </c>
      <c r="EO5" s="1">
        <v>1</v>
      </c>
    </row>
    <row r="6" spans="1:177" ht="12.75">
      <c r="A6" s="10">
        <v>4</v>
      </c>
      <c r="B6" s="64" t="s">
        <v>19</v>
      </c>
      <c r="C6" s="56">
        <f t="shared" si="0"/>
        <v>27</v>
      </c>
      <c r="D6" s="56">
        <f t="shared" si="1"/>
        <v>25</v>
      </c>
      <c r="E6" s="56">
        <f t="shared" si="2"/>
        <v>35</v>
      </c>
      <c r="F6" s="56">
        <f t="shared" si="3"/>
        <v>19</v>
      </c>
      <c r="G6" s="7">
        <f t="shared" si="4"/>
        <v>22</v>
      </c>
      <c r="H6" s="6">
        <f t="shared" si="5"/>
        <v>19</v>
      </c>
      <c r="I6" s="6">
        <f t="shared" si="6"/>
        <v>26</v>
      </c>
      <c r="J6" s="6">
        <f t="shared" si="7"/>
        <v>17</v>
      </c>
      <c r="K6" s="48">
        <f t="shared" si="8"/>
        <v>3</v>
      </c>
      <c r="L6" s="48">
        <f t="shared" si="9"/>
        <v>3</v>
      </c>
      <c r="M6" s="48">
        <f t="shared" si="10"/>
        <v>8</v>
      </c>
      <c r="N6" s="48">
        <f t="shared" si="11"/>
        <v>0</v>
      </c>
      <c r="O6" s="50">
        <f t="shared" si="12"/>
        <v>1</v>
      </c>
      <c r="P6" s="50">
        <f t="shared" si="13"/>
        <v>0</v>
      </c>
      <c r="Q6" s="50">
        <f t="shared" si="14"/>
        <v>0</v>
      </c>
      <c r="R6" s="50">
        <f t="shared" si="15"/>
        <v>0</v>
      </c>
      <c r="S6" s="42">
        <f t="shared" si="16"/>
        <v>0</v>
      </c>
      <c r="T6" s="42">
        <f t="shared" si="17"/>
        <v>3</v>
      </c>
      <c r="U6" s="42">
        <f t="shared" si="18"/>
        <v>1</v>
      </c>
      <c r="V6" s="42">
        <f t="shared" si="19"/>
        <v>0</v>
      </c>
      <c r="W6" s="19">
        <f t="shared" si="20"/>
        <v>1</v>
      </c>
      <c r="X6" s="19">
        <f t="shared" si="21"/>
        <v>0</v>
      </c>
      <c r="Y6" s="19">
        <f t="shared" si="22"/>
        <v>0</v>
      </c>
      <c r="Z6" s="19">
        <f t="shared" si="23"/>
        <v>2</v>
      </c>
      <c r="AA6" s="3">
        <v>23</v>
      </c>
      <c r="AB6" s="1">
        <v>153</v>
      </c>
      <c r="AC6" s="1">
        <f t="shared" si="24"/>
        <v>27</v>
      </c>
      <c r="AD6" s="1">
        <f t="shared" si="25"/>
        <v>23</v>
      </c>
      <c r="AE6" s="1">
        <f t="shared" si="26"/>
        <v>40</v>
      </c>
      <c r="AF6" s="1">
        <f t="shared" si="27"/>
        <v>23</v>
      </c>
      <c r="AG6" s="1">
        <f t="shared" si="28"/>
        <v>30</v>
      </c>
      <c r="AH6" s="26">
        <f t="shared" si="29"/>
        <v>7.666666666666667</v>
      </c>
      <c r="AI6" s="26">
        <f t="shared" si="30"/>
        <v>13.909090909090908</v>
      </c>
      <c r="AJ6" s="2">
        <f t="shared" si="31"/>
        <v>4.5</v>
      </c>
      <c r="AK6" s="2">
        <f t="shared" si="32"/>
        <v>4.6</v>
      </c>
      <c r="AL6" s="2">
        <f t="shared" si="33"/>
        <v>8</v>
      </c>
      <c r="AM6" s="26">
        <f t="shared" si="34"/>
        <v>4.6</v>
      </c>
      <c r="AN6" s="26">
        <f t="shared" si="35"/>
        <v>6</v>
      </c>
      <c r="BE6" s="10">
        <v>2</v>
      </c>
      <c r="BF6" s="10">
        <v>2</v>
      </c>
      <c r="BG6" s="10"/>
      <c r="BH6" s="10">
        <v>2</v>
      </c>
      <c r="BI6" s="10"/>
      <c r="BJ6" s="10"/>
      <c r="BK6" s="10"/>
      <c r="BL6" s="10"/>
      <c r="BM6" s="10"/>
      <c r="BN6" s="10">
        <v>1</v>
      </c>
      <c r="BO6" s="10"/>
      <c r="BP6" s="10"/>
      <c r="BQ6" s="10"/>
      <c r="BR6" s="10"/>
      <c r="BS6" s="10">
        <v>2</v>
      </c>
      <c r="BT6" s="10"/>
      <c r="BU6" s="10">
        <v>8</v>
      </c>
      <c r="BV6" s="10">
        <v>9</v>
      </c>
      <c r="BW6" s="10">
        <v>10</v>
      </c>
      <c r="BX6" s="10">
        <v>6</v>
      </c>
      <c r="BY6" s="10"/>
      <c r="BZ6" s="10"/>
      <c r="CA6" s="10"/>
      <c r="CB6" s="10"/>
      <c r="CC6" s="10"/>
      <c r="CD6" s="10"/>
      <c r="CE6" s="10">
        <v>1</v>
      </c>
      <c r="CF6" s="10"/>
      <c r="CG6" s="10">
        <v>1</v>
      </c>
      <c r="CH6" s="10"/>
      <c r="CI6" s="10">
        <v>1</v>
      </c>
      <c r="CJ6" s="10"/>
      <c r="CK6" s="1">
        <v>1</v>
      </c>
      <c r="CL6" s="1">
        <v>4</v>
      </c>
      <c r="CM6" s="1">
        <v>5</v>
      </c>
      <c r="CY6" s="1">
        <v>2</v>
      </c>
      <c r="DA6" s="1">
        <v>1</v>
      </c>
      <c r="DB6" s="1">
        <v>1</v>
      </c>
      <c r="DC6" s="1">
        <v>5</v>
      </c>
      <c r="DD6" s="1">
        <v>5</v>
      </c>
      <c r="DJ6" s="1">
        <v>1</v>
      </c>
      <c r="DM6" s="1">
        <v>1</v>
      </c>
      <c r="DN6" s="1">
        <v>1</v>
      </c>
      <c r="DO6" s="1">
        <v>1</v>
      </c>
      <c r="DQ6" s="1">
        <v>6</v>
      </c>
      <c r="DR6" s="1">
        <v>1</v>
      </c>
      <c r="DS6" s="1">
        <v>2</v>
      </c>
      <c r="DT6" s="1">
        <v>3</v>
      </c>
      <c r="DU6" s="1">
        <v>1</v>
      </c>
      <c r="DZ6" s="1">
        <v>1</v>
      </c>
      <c r="EC6" s="1">
        <v>1</v>
      </c>
      <c r="ED6" s="1">
        <v>1</v>
      </c>
      <c r="EE6" s="1">
        <v>1</v>
      </c>
      <c r="EG6" s="1">
        <v>1</v>
      </c>
      <c r="EI6" s="1">
        <v>3</v>
      </c>
      <c r="EJ6" s="1">
        <v>1</v>
      </c>
      <c r="EK6" s="1">
        <v>6</v>
      </c>
      <c r="EL6" s="1">
        <v>1</v>
      </c>
      <c r="EO6" s="1">
        <v>1</v>
      </c>
      <c r="EY6" s="1">
        <v>1</v>
      </c>
      <c r="FB6" s="1">
        <v>3</v>
      </c>
      <c r="FC6" s="1">
        <v>2</v>
      </c>
      <c r="FD6" s="1">
        <v>1</v>
      </c>
      <c r="FF6" s="1">
        <v>1</v>
      </c>
      <c r="FJ6" s="1">
        <v>1</v>
      </c>
      <c r="FU6" s="1">
        <v>1</v>
      </c>
    </row>
    <row r="7" spans="1:177" ht="12.75">
      <c r="A7" s="10">
        <v>5</v>
      </c>
      <c r="B7" s="64" t="s">
        <v>20</v>
      </c>
      <c r="C7" s="56">
        <f t="shared" si="0"/>
        <v>24</v>
      </c>
      <c r="D7" s="56">
        <f t="shared" si="1"/>
        <v>21</v>
      </c>
      <c r="E7" s="56">
        <f t="shared" si="2"/>
        <v>17</v>
      </c>
      <c r="F7" s="56">
        <f t="shared" si="3"/>
        <v>24</v>
      </c>
      <c r="G7" s="7">
        <f t="shared" si="4"/>
        <v>18</v>
      </c>
      <c r="H7" s="6">
        <f t="shared" si="5"/>
        <v>16</v>
      </c>
      <c r="I7" s="6">
        <f t="shared" si="6"/>
        <v>10</v>
      </c>
      <c r="J7" s="6">
        <f t="shared" si="7"/>
        <v>18</v>
      </c>
      <c r="K7" s="48">
        <f t="shared" si="8"/>
        <v>5</v>
      </c>
      <c r="L7" s="48">
        <f t="shared" si="9"/>
        <v>4</v>
      </c>
      <c r="M7" s="48">
        <f t="shared" si="10"/>
        <v>4</v>
      </c>
      <c r="N7" s="48">
        <f t="shared" si="11"/>
        <v>4</v>
      </c>
      <c r="O7" s="50">
        <f t="shared" si="12"/>
        <v>0</v>
      </c>
      <c r="P7" s="50">
        <f t="shared" si="13"/>
        <v>0</v>
      </c>
      <c r="Q7" s="50">
        <f t="shared" si="14"/>
        <v>1</v>
      </c>
      <c r="R7" s="50">
        <f t="shared" si="15"/>
        <v>1</v>
      </c>
      <c r="S7" s="42">
        <f t="shared" si="16"/>
        <v>1</v>
      </c>
      <c r="T7" s="42">
        <f t="shared" si="17"/>
        <v>0</v>
      </c>
      <c r="U7" s="42">
        <f t="shared" si="18"/>
        <v>1</v>
      </c>
      <c r="V7" s="42">
        <f t="shared" si="19"/>
        <v>0</v>
      </c>
      <c r="W7" s="19">
        <f t="shared" si="20"/>
        <v>0</v>
      </c>
      <c r="X7" s="19">
        <f t="shared" si="21"/>
        <v>1</v>
      </c>
      <c r="Y7" s="19">
        <f t="shared" si="22"/>
        <v>1</v>
      </c>
      <c r="Z7" s="19">
        <f t="shared" si="23"/>
        <v>1</v>
      </c>
      <c r="AA7" s="3"/>
      <c r="AC7" s="1">
        <f t="shared" si="24"/>
        <v>9</v>
      </c>
      <c r="AD7" s="1">
        <f t="shared" si="25"/>
        <v>33</v>
      </c>
      <c r="AE7" s="1">
        <f t="shared" si="26"/>
        <v>55</v>
      </c>
      <c r="AF7" s="1">
        <f t="shared" si="27"/>
        <v>64</v>
      </c>
      <c r="AG7" s="1">
        <f t="shared" si="28"/>
        <v>47</v>
      </c>
      <c r="AH7" s="26">
        <f t="shared" si="29"/>
        <v>0</v>
      </c>
      <c r="AI7" s="26">
        <f t="shared" si="30"/>
        <v>0</v>
      </c>
      <c r="AJ7" s="2">
        <f t="shared" si="31"/>
        <v>1.5</v>
      </c>
      <c r="AK7" s="2">
        <f t="shared" si="32"/>
        <v>6.6</v>
      </c>
      <c r="AL7" s="2">
        <f t="shared" si="33"/>
        <v>11</v>
      </c>
      <c r="AM7" s="26">
        <f t="shared" si="34"/>
        <v>12.8</v>
      </c>
      <c r="AN7" s="26">
        <f t="shared" si="35"/>
        <v>9.4</v>
      </c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M7" s="1">
        <v>3</v>
      </c>
      <c r="CN7" s="1">
        <v>3</v>
      </c>
      <c r="DA7" s="1">
        <v>4</v>
      </c>
      <c r="DB7" s="1">
        <v>3</v>
      </c>
      <c r="DD7" s="1">
        <v>4</v>
      </c>
      <c r="DM7" s="1">
        <v>1</v>
      </c>
      <c r="DO7" s="1">
        <v>1</v>
      </c>
      <c r="DP7" s="1">
        <v>1</v>
      </c>
      <c r="DQ7" s="1">
        <v>5</v>
      </c>
      <c r="DR7" s="1">
        <v>7</v>
      </c>
      <c r="DS7" s="1">
        <v>3</v>
      </c>
      <c r="DT7" s="1">
        <v>3</v>
      </c>
      <c r="EC7" s="1">
        <v>2</v>
      </c>
      <c r="ED7" s="1">
        <v>2</v>
      </c>
      <c r="EF7" s="1">
        <v>2</v>
      </c>
      <c r="EG7" s="1">
        <v>6</v>
      </c>
      <c r="EH7" s="1">
        <v>3</v>
      </c>
      <c r="EI7" s="1">
        <v>2</v>
      </c>
      <c r="EJ7" s="1">
        <v>3</v>
      </c>
      <c r="EK7" s="1">
        <v>4</v>
      </c>
      <c r="EM7" s="1">
        <v>1</v>
      </c>
      <c r="EN7" s="1">
        <v>1</v>
      </c>
      <c r="EO7" s="1">
        <v>1</v>
      </c>
      <c r="ER7" s="1">
        <v>1</v>
      </c>
      <c r="ES7" s="1">
        <v>1</v>
      </c>
      <c r="EV7" s="1">
        <v>1</v>
      </c>
      <c r="EX7" s="1">
        <v>2</v>
      </c>
      <c r="EY7" s="1">
        <v>1</v>
      </c>
      <c r="EZ7" s="1">
        <v>1</v>
      </c>
      <c r="FA7" s="1">
        <v>1</v>
      </c>
      <c r="FB7" s="1">
        <v>3</v>
      </c>
      <c r="FC7" s="1">
        <v>3</v>
      </c>
      <c r="FD7" s="1">
        <v>2</v>
      </c>
      <c r="FE7" s="1">
        <v>5</v>
      </c>
      <c r="FF7" s="1">
        <v>1</v>
      </c>
      <c r="FO7" s="1">
        <v>1</v>
      </c>
      <c r="FT7" s="1">
        <v>1</v>
      </c>
      <c r="FU7" s="1">
        <v>2</v>
      </c>
    </row>
    <row r="8" spans="1:117" ht="12.75">
      <c r="A8" s="10">
        <v>6</v>
      </c>
      <c r="B8" s="66" t="s">
        <v>21</v>
      </c>
      <c r="C8" s="56">
        <f t="shared" si="0"/>
        <v>22</v>
      </c>
      <c r="D8" s="56">
        <f t="shared" si="1"/>
        <v>20</v>
      </c>
      <c r="E8" s="56">
        <f t="shared" si="2"/>
        <v>32</v>
      </c>
      <c r="F8" s="56">
        <f t="shared" si="3"/>
        <v>12</v>
      </c>
      <c r="G8" s="7">
        <f t="shared" si="4"/>
        <v>16</v>
      </c>
      <c r="H8" s="6">
        <f t="shared" si="5"/>
        <v>19</v>
      </c>
      <c r="I8" s="6">
        <f t="shared" si="6"/>
        <v>28</v>
      </c>
      <c r="J8" s="6">
        <f t="shared" si="7"/>
        <v>10</v>
      </c>
      <c r="K8" s="48">
        <f t="shared" si="8"/>
        <v>5</v>
      </c>
      <c r="L8" s="48">
        <f t="shared" si="9"/>
        <v>1</v>
      </c>
      <c r="M8" s="48">
        <f t="shared" si="10"/>
        <v>3</v>
      </c>
      <c r="N8" s="48">
        <f t="shared" si="11"/>
        <v>1</v>
      </c>
      <c r="O8" s="50">
        <f t="shared" si="12"/>
        <v>0</v>
      </c>
      <c r="P8" s="50">
        <f t="shared" si="13"/>
        <v>0</v>
      </c>
      <c r="Q8" s="50">
        <f t="shared" si="14"/>
        <v>0</v>
      </c>
      <c r="R8" s="50">
        <f t="shared" si="15"/>
        <v>1</v>
      </c>
      <c r="S8" s="42">
        <f t="shared" si="16"/>
        <v>1</v>
      </c>
      <c r="T8" s="42">
        <f t="shared" si="17"/>
        <v>0</v>
      </c>
      <c r="U8" s="42">
        <f t="shared" si="18"/>
        <v>1</v>
      </c>
      <c r="V8" s="42">
        <f t="shared" si="19"/>
        <v>0</v>
      </c>
      <c r="W8" s="19">
        <f t="shared" si="20"/>
        <v>0</v>
      </c>
      <c r="X8" s="19">
        <f t="shared" si="21"/>
        <v>0</v>
      </c>
      <c r="Y8" s="19">
        <f t="shared" si="22"/>
        <v>0</v>
      </c>
      <c r="Z8" s="19">
        <f t="shared" si="23"/>
        <v>0</v>
      </c>
      <c r="AA8" s="3">
        <v>32</v>
      </c>
      <c r="AB8" s="1">
        <v>139</v>
      </c>
      <c r="AC8" s="1">
        <f t="shared" si="24"/>
        <v>55</v>
      </c>
      <c r="AD8" s="1">
        <f t="shared" si="25"/>
        <v>45</v>
      </c>
      <c r="AE8" s="1">
        <f t="shared" si="26"/>
        <v>0</v>
      </c>
      <c r="AF8" s="1">
        <f t="shared" si="27"/>
        <v>0</v>
      </c>
      <c r="AG8" s="1">
        <f t="shared" si="28"/>
        <v>0</v>
      </c>
      <c r="AH8" s="26">
        <f t="shared" si="29"/>
        <v>10.666666666666666</v>
      </c>
      <c r="AI8" s="26">
        <f t="shared" si="30"/>
        <v>12.636363636363637</v>
      </c>
      <c r="AJ8" s="2">
        <f t="shared" si="31"/>
        <v>9.166666666666666</v>
      </c>
      <c r="AK8" s="2">
        <f t="shared" si="32"/>
        <v>9</v>
      </c>
      <c r="AL8" s="2">
        <f t="shared" si="33"/>
        <v>0</v>
      </c>
      <c r="AM8" s="26">
        <f t="shared" si="34"/>
        <v>0</v>
      </c>
      <c r="AN8" s="26">
        <f t="shared" si="35"/>
        <v>0</v>
      </c>
      <c r="AW8" s="1">
        <v>1</v>
      </c>
      <c r="AY8" s="1">
        <v>1</v>
      </c>
      <c r="BA8" s="1">
        <v>1</v>
      </c>
      <c r="BB8" s="1">
        <v>1</v>
      </c>
      <c r="BC8" s="1">
        <v>1</v>
      </c>
      <c r="BD8" s="1">
        <v>1</v>
      </c>
      <c r="BE8" s="10">
        <v>2</v>
      </c>
      <c r="BF8" s="10">
        <v>1</v>
      </c>
      <c r="BG8" s="10">
        <v>5</v>
      </c>
      <c r="BH8" s="10">
        <v>1</v>
      </c>
      <c r="BI8" s="10"/>
      <c r="BJ8" s="10"/>
      <c r="BK8" s="10"/>
      <c r="BL8" s="10"/>
      <c r="BM8" s="10"/>
      <c r="BN8" s="10"/>
      <c r="BO8" s="10"/>
      <c r="BP8" s="10"/>
      <c r="BQ8" s="10">
        <v>1</v>
      </c>
      <c r="BR8" s="10"/>
      <c r="BS8" s="10">
        <v>1</v>
      </c>
      <c r="BT8" s="10"/>
      <c r="BU8" s="10">
        <v>4</v>
      </c>
      <c r="BV8" s="10">
        <v>11</v>
      </c>
      <c r="BW8" s="10">
        <v>11</v>
      </c>
      <c r="BX8" s="10">
        <v>4</v>
      </c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>
        <v>1</v>
      </c>
      <c r="CJ8" s="10"/>
      <c r="CK8" s="1">
        <v>5</v>
      </c>
      <c r="CL8" s="1">
        <v>4</v>
      </c>
      <c r="CM8" s="1">
        <v>7</v>
      </c>
      <c r="CN8" s="1">
        <v>4</v>
      </c>
      <c r="CW8" s="1">
        <v>1</v>
      </c>
      <c r="DA8" s="1">
        <v>5</v>
      </c>
      <c r="DB8" s="1">
        <v>3</v>
      </c>
      <c r="DC8" s="1">
        <v>5</v>
      </c>
      <c r="DD8" s="1">
        <v>1</v>
      </c>
      <c r="DH8" s="1">
        <v>1</v>
      </c>
      <c r="DM8" s="1">
        <v>2</v>
      </c>
    </row>
    <row r="9" spans="1:178" ht="12.75">
      <c r="A9" s="10">
        <v>7</v>
      </c>
      <c r="B9" s="64" t="s">
        <v>22</v>
      </c>
      <c r="C9" s="56">
        <f t="shared" si="0"/>
        <v>17</v>
      </c>
      <c r="D9" s="56">
        <f t="shared" si="1"/>
        <v>13</v>
      </c>
      <c r="E9" s="56">
        <f t="shared" si="2"/>
        <v>22</v>
      </c>
      <c r="F9" s="56">
        <f t="shared" si="3"/>
        <v>24</v>
      </c>
      <c r="G9" s="7">
        <f t="shared" si="4"/>
        <v>13</v>
      </c>
      <c r="H9" s="6">
        <f t="shared" si="5"/>
        <v>12</v>
      </c>
      <c r="I9" s="6">
        <f t="shared" si="6"/>
        <v>19</v>
      </c>
      <c r="J9" s="6">
        <f t="shared" si="7"/>
        <v>18</v>
      </c>
      <c r="K9" s="48">
        <f t="shared" si="8"/>
        <v>2</v>
      </c>
      <c r="L9" s="48">
        <f t="shared" si="9"/>
        <v>0</v>
      </c>
      <c r="M9" s="48">
        <f t="shared" si="10"/>
        <v>3</v>
      </c>
      <c r="N9" s="48">
        <f t="shared" si="11"/>
        <v>4</v>
      </c>
      <c r="O9" s="50">
        <f t="shared" si="12"/>
        <v>0</v>
      </c>
      <c r="P9" s="50">
        <f t="shared" si="13"/>
        <v>1</v>
      </c>
      <c r="Q9" s="50">
        <f t="shared" si="14"/>
        <v>0</v>
      </c>
      <c r="R9" s="50">
        <f t="shared" si="15"/>
        <v>0</v>
      </c>
      <c r="S9" s="42">
        <f t="shared" si="16"/>
        <v>2</v>
      </c>
      <c r="T9" s="42">
        <f t="shared" si="17"/>
        <v>0</v>
      </c>
      <c r="U9" s="42">
        <f t="shared" si="18"/>
        <v>0</v>
      </c>
      <c r="V9" s="42">
        <f t="shared" si="19"/>
        <v>2</v>
      </c>
      <c r="W9" s="19">
        <f t="shared" si="20"/>
        <v>0</v>
      </c>
      <c r="X9" s="19">
        <f t="shared" si="21"/>
        <v>0</v>
      </c>
      <c r="Y9" s="19">
        <f t="shared" si="22"/>
        <v>0</v>
      </c>
      <c r="Z9" s="19">
        <f t="shared" si="23"/>
        <v>0</v>
      </c>
      <c r="AA9" s="3">
        <v>29</v>
      </c>
      <c r="AB9" s="1">
        <v>92</v>
      </c>
      <c r="AC9" s="1">
        <f t="shared" si="24"/>
        <v>20</v>
      </c>
      <c r="AD9" s="1">
        <f t="shared" si="25"/>
        <v>20</v>
      </c>
      <c r="AE9" s="1">
        <f t="shared" si="26"/>
        <v>23</v>
      </c>
      <c r="AF9" s="1">
        <f t="shared" si="27"/>
        <v>12</v>
      </c>
      <c r="AG9" s="1">
        <f t="shared" si="28"/>
        <v>23</v>
      </c>
      <c r="AH9" s="26">
        <f t="shared" si="29"/>
        <v>9.666666666666666</v>
      </c>
      <c r="AI9" s="26">
        <f t="shared" si="30"/>
        <v>8.363636363636363</v>
      </c>
      <c r="AJ9" s="2">
        <f t="shared" si="31"/>
        <v>3.3333333333333335</v>
      </c>
      <c r="AK9" s="2">
        <f t="shared" si="32"/>
        <v>4</v>
      </c>
      <c r="AL9" s="2">
        <f t="shared" si="33"/>
        <v>4.6</v>
      </c>
      <c r="AM9" s="26">
        <f t="shared" si="34"/>
        <v>2.4</v>
      </c>
      <c r="AN9" s="26">
        <f t="shared" si="35"/>
        <v>4.6</v>
      </c>
      <c r="BE9" s="10"/>
      <c r="BF9" s="10">
        <v>4</v>
      </c>
      <c r="BG9" s="10">
        <v>2</v>
      </c>
      <c r="BH9" s="10">
        <v>1</v>
      </c>
      <c r="BI9" s="10"/>
      <c r="BJ9" s="10"/>
      <c r="BK9" s="10"/>
      <c r="BL9" s="10"/>
      <c r="BM9" s="10">
        <v>1</v>
      </c>
      <c r="BN9" s="10"/>
      <c r="BO9" s="10"/>
      <c r="BP9" s="10">
        <v>1</v>
      </c>
      <c r="BQ9" s="10"/>
      <c r="BR9" s="10"/>
      <c r="BS9" s="10"/>
      <c r="BT9" s="10">
        <v>1</v>
      </c>
      <c r="BU9" s="10">
        <v>6</v>
      </c>
      <c r="BV9" s="10">
        <v>3</v>
      </c>
      <c r="BW9" s="10">
        <v>4</v>
      </c>
      <c r="BX9" s="10">
        <v>6</v>
      </c>
      <c r="BY9" s="10"/>
      <c r="BZ9" s="10"/>
      <c r="CA9" s="10"/>
      <c r="CB9" s="10"/>
      <c r="CC9" s="10"/>
      <c r="CD9" s="10"/>
      <c r="CE9" s="10"/>
      <c r="CF9" s="10"/>
      <c r="CG9" s="10">
        <v>1</v>
      </c>
      <c r="CH9" s="10"/>
      <c r="CI9" s="10">
        <v>1</v>
      </c>
      <c r="CJ9" s="10"/>
      <c r="CK9" s="1">
        <v>1</v>
      </c>
      <c r="CL9" s="1">
        <v>2</v>
      </c>
      <c r="CM9" s="1">
        <v>3</v>
      </c>
      <c r="CN9" s="1">
        <v>3</v>
      </c>
      <c r="DA9" s="1">
        <v>2</v>
      </c>
      <c r="DC9" s="1">
        <v>4</v>
      </c>
      <c r="DD9" s="1">
        <v>2</v>
      </c>
      <c r="DF9" s="1">
        <v>1</v>
      </c>
      <c r="DM9" s="1">
        <v>1</v>
      </c>
      <c r="DP9" s="1">
        <v>1</v>
      </c>
      <c r="DQ9" s="1">
        <v>3</v>
      </c>
      <c r="DS9" s="1">
        <v>3</v>
      </c>
      <c r="DT9" s="1">
        <v>2</v>
      </c>
      <c r="EE9" s="1">
        <v>2</v>
      </c>
      <c r="EH9" s="1">
        <v>1</v>
      </c>
      <c r="EI9" s="1">
        <v>2</v>
      </c>
      <c r="EJ9" s="1">
        <v>1</v>
      </c>
      <c r="ET9" s="1">
        <v>1</v>
      </c>
      <c r="FA9" s="1">
        <v>1</v>
      </c>
      <c r="FB9" s="1">
        <v>1</v>
      </c>
      <c r="FC9" s="1">
        <v>2</v>
      </c>
      <c r="FD9" s="1">
        <v>1</v>
      </c>
      <c r="FE9" s="1">
        <v>3</v>
      </c>
      <c r="FR9" s="1">
        <v>1</v>
      </c>
      <c r="FV9" s="1">
        <v>1</v>
      </c>
    </row>
    <row r="10" spans="1:124" ht="12.75">
      <c r="A10" s="10">
        <v>8</v>
      </c>
      <c r="B10" s="64" t="s">
        <v>23</v>
      </c>
      <c r="C10" s="56">
        <f t="shared" si="0"/>
        <v>11</v>
      </c>
      <c r="D10" s="56">
        <f t="shared" si="1"/>
        <v>19</v>
      </c>
      <c r="E10" s="56">
        <f t="shared" si="2"/>
        <v>12</v>
      </c>
      <c r="F10" s="56">
        <f t="shared" si="3"/>
        <v>8</v>
      </c>
      <c r="G10" s="7">
        <f t="shared" si="4"/>
        <v>8</v>
      </c>
      <c r="H10" s="6">
        <f t="shared" si="5"/>
        <v>15</v>
      </c>
      <c r="I10" s="6">
        <f t="shared" si="6"/>
        <v>12</v>
      </c>
      <c r="J10" s="6">
        <f t="shared" si="7"/>
        <v>7</v>
      </c>
      <c r="K10" s="48">
        <f t="shared" si="8"/>
        <v>2</v>
      </c>
      <c r="L10" s="48">
        <f t="shared" si="9"/>
        <v>3</v>
      </c>
      <c r="M10" s="48">
        <f t="shared" si="10"/>
        <v>0</v>
      </c>
      <c r="N10" s="48">
        <f t="shared" si="11"/>
        <v>0</v>
      </c>
      <c r="O10" s="50">
        <f t="shared" si="12"/>
        <v>1</v>
      </c>
      <c r="P10" s="50">
        <f t="shared" si="13"/>
        <v>1</v>
      </c>
      <c r="Q10" s="50">
        <f t="shared" si="14"/>
        <v>0</v>
      </c>
      <c r="R10" s="50">
        <f t="shared" si="15"/>
        <v>0</v>
      </c>
      <c r="S10" s="42">
        <f t="shared" si="16"/>
        <v>0</v>
      </c>
      <c r="T10" s="42">
        <f t="shared" si="17"/>
        <v>0</v>
      </c>
      <c r="U10" s="42">
        <f t="shared" si="18"/>
        <v>0</v>
      </c>
      <c r="V10" s="42">
        <f t="shared" si="19"/>
        <v>1</v>
      </c>
      <c r="W10" s="19">
        <f t="shared" si="20"/>
        <v>0</v>
      </c>
      <c r="X10" s="19">
        <f t="shared" si="21"/>
        <v>0</v>
      </c>
      <c r="Y10" s="19">
        <f t="shared" si="22"/>
        <v>0</v>
      </c>
      <c r="Z10" s="19">
        <f t="shared" si="23"/>
        <v>0</v>
      </c>
      <c r="AA10" s="3">
        <v>30</v>
      </c>
      <c r="AB10" s="1">
        <v>54</v>
      </c>
      <c r="AC10" s="1">
        <f t="shared" si="24"/>
        <v>30</v>
      </c>
      <c r="AD10" s="1">
        <f t="shared" si="25"/>
        <v>29</v>
      </c>
      <c r="AE10" s="1">
        <f t="shared" si="26"/>
        <v>5</v>
      </c>
      <c r="AF10" s="1">
        <f t="shared" si="27"/>
        <v>0</v>
      </c>
      <c r="AG10" s="1">
        <f t="shared" si="28"/>
        <v>0</v>
      </c>
      <c r="AH10" s="26">
        <f t="shared" si="29"/>
        <v>10</v>
      </c>
      <c r="AI10" s="26">
        <f t="shared" si="30"/>
        <v>4.909090909090909</v>
      </c>
      <c r="AJ10" s="2">
        <f t="shared" si="31"/>
        <v>5</v>
      </c>
      <c r="AK10" s="2">
        <f t="shared" si="32"/>
        <v>5.8</v>
      </c>
      <c r="AL10" s="2">
        <f t="shared" si="33"/>
        <v>1</v>
      </c>
      <c r="AM10" s="26">
        <f t="shared" si="34"/>
        <v>0</v>
      </c>
      <c r="AN10" s="26">
        <f t="shared" si="35"/>
        <v>0</v>
      </c>
      <c r="BE10" s="10">
        <v>2</v>
      </c>
      <c r="BF10" s="10">
        <v>2</v>
      </c>
      <c r="BG10" s="10">
        <v>1</v>
      </c>
      <c r="BH10" s="10"/>
      <c r="BI10" s="10">
        <v>1</v>
      </c>
      <c r="BJ10" s="10"/>
      <c r="BK10" s="10"/>
      <c r="BL10" s="10"/>
      <c r="BM10" s="10"/>
      <c r="BN10" s="10"/>
      <c r="BO10" s="10"/>
      <c r="BP10" s="10"/>
      <c r="BQ10" s="10">
        <v>1</v>
      </c>
      <c r="BR10" s="10"/>
      <c r="BS10" s="10"/>
      <c r="BT10" s="10"/>
      <c r="BU10" s="10">
        <v>2</v>
      </c>
      <c r="BV10" s="10">
        <v>4</v>
      </c>
      <c r="BW10" s="10">
        <v>5</v>
      </c>
      <c r="BX10" s="10">
        <v>2</v>
      </c>
      <c r="BY10" s="10"/>
      <c r="BZ10" s="10">
        <v>1</v>
      </c>
      <c r="CA10" s="10"/>
      <c r="CB10" s="10"/>
      <c r="CC10" s="10"/>
      <c r="CD10" s="10"/>
      <c r="CE10" s="10"/>
      <c r="CF10" s="10"/>
      <c r="CG10" s="10">
        <v>1</v>
      </c>
      <c r="CH10" s="10">
        <v>1</v>
      </c>
      <c r="CI10" s="10"/>
      <c r="CJ10" s="10"/>
      <c r="CK10" s="1">
        <v>1</v>
      </c>
      <c r="CL10" s="1">
        <v>6</v>
      </c>
      <c r="CM10" s="1">
        <v>3</v>
      </c>
      <c r="CN10" s="1">
        <v>1</v>
      </c>
      <c r="CV10" s="1">
        <v>1</v>
      </c>
      <c r="CX10" s="1">
        <v>2</v>
      </c>
      <c r="DA10" s="1">
        <v>3</v>
      </c>
      <c r="DB10" s="1">
        <v>3</v>
      </c>
      <c r="DC10" s="1">
        <v>2</v>
      </c>
      <c r="DD10" s="1">
        <v>1</v>
      </c>
      <c r="DS10" s="1">
        <v>1</v>
      </c>
      <c r="DT10" s="1">
        <v>3</v>
      </c>
    </row>
    <row r="11" spans="1:178" ht="12.75">
      <c r="A11" s="10">
        <v>9</v>
      </c>
      <c r="B11" s="64" t="s">
        <v>26</v>
      </c>
      <c r="C11" s="56">
        <f t="shared" si="0"/>
        <v>10</v>
      </c>
      <c r="D11" s="56">
        <f t="shared" si="1"/>
        <v>7</v>
      </c>
      <c r="E11" s="56">
        <f t="shared" si="2"/>
        <v>12</v>
      </c>
      <c r="F11" s="56">
        <f t="shared" si="3"/>
        <v>5</v>
      </c>
      <c r="G11" s="7">
        <f t="shared" si="4"/>
        <v>6</v>
      </c>
      <c r="H11" s="6">
        <f t="shared" si="5"/>
        <v>3</v>
      </c>
      <c r="I11" s="6">
        <f t="shared" si="6"/>
        <v>9</v>
      </c>
      <c r="J11" s="6">
        <f t="shared" si="7"/>
        <v>2</v>
      </c>
      <c r="K11" s="48">
        <f t="shared" si="8"/>
        <v>2</v>
      </c>
      <c r="L11" s="48">
        <f t="shared" si="9"/>
        <v>1</v>
      </c>
      <c r="M11" s="48">
        <f t="shared" si="10"/>
        <v>2</v>
      </c>
      <c r="N11" s="48">
        <f t="shared" si="11"/>
        <v>2</v>
      </c>
      <c r="O11" s="50">
        <f t="shared" si="12"/>
        <v>0</v>
      </c>
      <c r="P11" s="50">
        <f t="shared" si="13"/>
        <v>1</v>
      </c>
      <c r="Q11" s="50">
        <f t="shared" si="14"/>
        <v>0</v>
      </c>
      <c r="R11" s="50">
        <f t="shared" si="15"/>
        <v>0</v>
      </c>
      <c r="S11" s="42">
        <f t="shared" si="16"/>
        <v>0</v>
      </c>
      <c r="T11" s="42">
        <f t="shared" si="17"/>
        <v>0</v>
      </c>
      <c r="U11" s="42">
        <f t="shared" si="18"/>
        <v>0</v>
      </c>
      <c r="V11" s="42">
        <f t="shared" si="19"/>
        <v>0</v>
      </c>
      <c r="W11" s="19">
        <f t="shared" si="20"/>
        <v>2</v>
      </c>
      <c r="X11" s="19">
        <f t="shared" si="21"/>
        <v>2</v>
      </c>
      <c r="Y11" s="19">
        <f t="shared" si="22"/>
        <v>1</v>
      </c>
      <c r="Z11" s="19">
        <f t="shared" si="23"/>
        <v>1</v>
      </c>
      <c r="AA11" s="3"/>
      <c r="AC11" s="1">
        <f t="shared" si="24"/>
        <v>0</v>
      </c>
      <c r="AD11" s="1">
        <f t="shared" si="25"/>
        <v>0</v>
      </c>
      <c r="AE11" s="1">
        <f t="shared" si="26"/>
        <v>3</v>
      </c>
      <c r="AF11" s="1">
        <f t="shared" si="27"/>
        <v>34</v>
      </c>
      <c r="AG11" s="1">
        <f t="shared" si="28"/>
        <v>46</v>
      </c>
      <c r="AH11" s="26">
        <f t="shared" si="29"/>
        <v>0</v>
      </c>
      <c r="AI11" s="26">
        <f t="shared" si="30"/>
        <v>0</v>
      </c>
      <c r="AJ11" s="2">
        <f t="shared" si="31"/>
        <v>0</v>
      </c>
      <c r="AK11" s="2">
        <f t="shared" si="32"/>
        <v>0</v>
      </c>
      <c r="AL11" s="2">
        <f t="shared" si="33"/>
        <v>0.6</v>
      </c>
      <c r="AM11" s="26">
        <f t="shared" si="34"/>
        <v>6.8</v>
      </c>
      <c r="AN11" s="26">
        <f t="shared" si="35"/>
        <v>9.2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DR11" s="1">
        <v>1</v>
      </c>
      <c r="EF11" s="1">
        <v>1</v>
      </c>
      <c r="EG11" s="1">
        <v>3</v>
      </c>
      <c r="EH11" s="1">
        <v>1</v>
      </c>
      <c r="EI11" s="1">
        <v>4</v>
      </c>
      <c r="EL11" s="1">
        <v>1</v>
      </c>
      <c r="EM11" s="1">
        <v>2</v>
      </c>
      <c r="EN11" s="1">
        <v>1</v>
      </c>
      <c r="EX11" s="1">
        <v>1</v>
      </c>
      <c r="EZ11" s="1">
        <v>2</v>
      </c>
      <c r="FB11" s="1">
        <v>3</v>
      </c>
      <c r="FC11" s="1">
        <v>1</v>
      </c>
      <c r="FD11" s="1">
        <v>5</v>
      </c>
      <c r="FE11" s="1">
        <v>2</v>
      </c>
      <c r="FF11" s="1">
        <v>5</v>
      </c>
      <c r="FG11" s="1">
        <v>1</v>
      </c>
      <c r="FJ11" s="1">
        <v>1</v>
      </c>
      <c r="FL11" s="1">
        <v>1</v>
      </c>
      <c r="FS11" s="1">
        <v>1</v>
      </c>
      <c r="FT11" s="1">
        <v>1</v>
      </c>
      <c r="FV11" s="1">
        <v>1</v>
      </c>
    </row>
    <row r="12" spans="1:164" ht="12.75">
      <c r="A12" s="10">
        <v>10</v>
      </c>
      <c r="B12" s="64" t="s">
        <v>24</v>
      </c>
      <c r="C12" s="56">
        <f t="shared" si="0"/>
        <v>9</v>
      </c>
      <c r="D12" s="56">
        <f t="shared" si="1"/>
        <v>11</v>
      </c>
      <c r="E12" s="56">
        <f t="shared" si="2"/>
        <v>10</v>
      </c>
      <c r="F12" s="56">
        <f t="shared" si="3"/>
        <v>9</v>
      </c>
      <c r="G12" s="7">
        <f t="shared" si="4"/>
        <v>7</v>
      </c>
      <c r="H12" s="6">
        <f t="shared" si="5"/>
        <v>9</v>
      </c>
      <c r="I12" s="6">
        <f t="shared" si="6"/>
        <v>8</v>
      </c>
      <c r="J12" s="6">
        <f t="shared" si="7"/>
        <v>9</v>
      </c>
      <c r="K12" s="48">
        <f t="shared" si="8"/>
        <v>2</v>
      </c>
      <c r="L12" s="48">
        <f t="shared" si="9"/>
        <v>0</v>
      </c>
      <c r="M12" s="48">
        <f t="shared" si="10"/>
        <v>1</v>
      </c>
      <c r="N12" s="48">
        <f t="shared" si="11"/>
        <v>0</v>
      </c>
      <c r="O12" s="50">
        <f t="shared" si="12"/>
        <v>0</v>
      </c>
      <c r="P12" s="50">
        <f t="shared" si="13"/>
        <v>0</v>
      </c>
      <c r="Q12" s="50">
        <f t="shared" si="14"/>
        <v>1</v>
      </c>
      <c r="R12" s="50">
        <f t="shared" si="15"/>
        <v>0</v>
      </c>
      <c r="S12" s="42">
        <f t="shared" si="16"/>
        <v>0</v>
      </c>
      <c r="T12" s="42">
        <f t="shared" si="17"/>
        <v>0</v>
      </c>
      <c r="U12" s="42">
        <f t="shared" si="18"/>
        <v>0</v>
      </c>
      <c r="V12" s="42">
        <f t="shared" si="19"/>
        <v>0</v>
      </c>
      <c r="W12" s="19">
        <f t="shared" si="20"/>
        <v>0</v>
      </c>
      <c r="X12" s="19">
        <f t="shared" si="21"/>
        <v>2</v>
      </c>
      <c r="Y12" s="19">
        <f t="shared" si="22"/>
        <v>0</v>
      </c>
      <c r="Z12" s="19">
        <f t="shared" si="23"/>
        <v>0</v>
      </c>
      <c r="AA12" s="3"/>
      <c r="AC12" s="1">
        <f t="shared" si="24"/>
        <v>13</v>
      </c>
      <c r="AD12" s="1">
        <f t="shared" si="25"/>
        <v>27</v>
      </c>
      <c r="AE12" s="1">
        <f t="shared" si="26"/>
        <v>27</v>
      </c>
      <c r="AF12" s="1">
        <f t="shared" si="27"/>
        <v>18</v>
      </c>
      <c r="AG12" s="1">
        <f t="shared" si="28"/>
        <v>19</v>
      </c>
      <c r="AH12" s="26">
        <f t="shared" si="29"/>
        <v>0</v>
      </c>
      <c r="AI12" s="26">
        <f t="shared" si="30"/>
        <v>0</v>
      </c>
      <c r="AJ12" s="2">
        <f t="shared" si="31"/>
        <v>2.1666666666666665</v>
      </c>
      <c r="AK12" s="2">
        <f t="shared" si="32"/>
        <v>5.4</v>
      </c>
      <c r="AL12" s="2">
        <f t="shared" si="33"/>
        <v>5.4</v>
      </c>
      <c r="AM12" s="26">
        <f t="shared" si="34"/>
        <v>3.6</v>
      </c>
      <c r="AN12" s="26">
        <f t="shared" si="35"/>
        <v>3.8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">
        <v>1</v>
      </c>
      <c r="CL12" s="1">
        <v>1</v>
      </c>
      <c r="CM12" s="1">
        <v>2</v>
      </c>
      <c r="CN12" s="1">
        <v>1</v>
      </c>
      <c r="DA12" s="1">
        <v>2</v>
      </c>
      <c r="DB12" s="1">
        <v>3</v>
      </c>
      <c r="DC12" s="1">
        <v>3</v>
      </c>
      <c r="DD12" s="1">
        <v>2</v>
      </c>
      <c r="DM12" s="1">
        <v>1</v>
      </c>
      <c r="DO12" s="1">
        <v>1</v>
      </c>
      <c r="DQ12" s="1">
        <v>3</v>
      </c>
      <c r="DR12" s="1">
        <v>2</v>
      </c>
      <c r="DS12" s="1">
        <v>2</v>
      </c>
      <c r="DT12" s="1">
        <v>2</v>
      </c>
      <c r="DW12" s="1">
        <v>1</v>
      </c>
      <c r="EC12" s="1">
        <v>1</v>
      </c>
      <c r="EH12" s="1">
        <v>2</v>
      </c>
      <c r="EI12" s="1">
        <v>1</v>
      </c>
      <c r="EJ12" s="1">
        <v>1</v>
      </c>
      <c r="EK12" s="1">
        <v>5</v>
      </c>
      <c r="FB12" s="1">
        <v>1</v>
      </c>
      <c r="FC12" s="1">
        <v>1</v>
      </c>
      <c r="FE12" s="1">
        <v>3</v>
      </c>
      <c r="FF12" s="1">
        <v>3</v>
      </c>
      <c r="FH12" s="1">
        <v>2</v>
      </c>
    </row>
    <row r="13" spans="1:162" ht="12.75">
      <c r="A13" s="10">
        <v>11</v>
      </c>
      <c r="B13" s="64" t="s">
        <v>27</v>
      </c>
      <c r="C13" s="56">
        <f t="shared" si="0"/>
        <v>9</v>
      </c>
      <c r="D13" s="56">
        <f t="shared" si="1"/>
        <v>5</v>
      </c>
      <c r="E13" s="56">
        <f t="shared" si="2"/>
        <v>3</v>
      </c>
      <c r="F13" s="56">
        <f t="shared" si="3"/>
        <v>7</v>
      </c>
      <c r="G13" s="7">
        <f t="shared" si="4"/>
        <v>7</v>
      </c>
      <c r="H13" s="6">
        <f t="shared" si="5"/>
        <v>4</v>
      </c>
      <c r="I13" s="6">
        <f t="shared" si="6"/>
        <v>3</v>
      </c>
      <c r="J13" s="6">
        <f t="shared" si="7"/>
        <v>4</v>
      </c>
      <c r="K13" s="48">
        <f t="shared" si="8"/>
        <v>1</v>
      </c>
      <c r="L13" s="48">
        <f t="shared" si="9"/>
        <v>1</v>
      </c>
      <c r="M13" s="48">
        <f t="shared" si="10"/>
        <v>0</v>
      </c>
      <c r="N13" s="48">
        <f t="shared" si="11"/>
        <v>1</v>
      </c>
      <c r="O13" s="50">
        <f t="shared" si="12"/>
        <v>0</v>
      </c>
      <c r="P13" s="50">
        <f t="shared" si="13"/>
        <v>0</v>
      </c>
      <c r="Q13" s="50">
        <f t="shared" si="14"/>
        <v>0</v>
      </c>
      <c r="R13" s="50">
        <f t="shared" si="15"/>
        <v>1</v>
      </c>
      <c r="S13" s="42">
        <f t="shared" si="16"/>
        <v>0</v>
      </c>
      <c r="T13" s="42">
        <f t="shared" si="17"/>
        <v>0</v>
      </c>
      <c r="U13" s="42">
        <f t="shared" si="18"/>
        <v>0</v>
      </c>
      <c r="V13" s="42">
        <f t="shared" si="19"/>
        <v>1</v>
      </c>
      <c r="W13" s="19">
        <f t="shared" si="20"/>
        <v>1</v>
      </c>
      <c r="X13" s="19">
        <f t="shared" si="21"/>
        <v>0</v>
      </c>
      <c r="Y13" s="19">
        <f t="shared" si="22"/>
        <v>0</v>
      </c>
      <c r="Z13" s="19">
        <f t="shared" si="23"/>
        <v>0</v>
      </c>
      <c r="AA13" s="3"/>
      <c r="AC13" s="1">
        <f t="shared" si="24"/>
        <v>0</v>
      </c>
      <c r="AD13" s="1">
        <f t="shared" si="25"/>
        <v>0</v>
      </c>
      <c r="AE13" s="1">
        <f t="shared" si="26"/>
        <v>29</v>
      </c>
      <c r="AF13" s="1">
        <f t="shared" si="27"/>
        <v>35</v>
      </c>
      <c r="AG13" s="1">
        <f t="shared" si="28"/>
        <v>5</v>
      </c>
      <c r="AH13" s="26">
        <f t="shared" si="29"/>
        <v>0</v>
      </c>
      <c r="AI13" s="26">
        <f t="shared" si="30"/>
        <v>0</v>
      </c>
      <c r="AJ13" s="2">
        <f t="shared" si="31"/>
        <v>0</v>
      </c>
      <c r="AK13" s="2">
        <f t="shared" si="32"/>
        <v>0</v>
      </c>
      <c r="AL13" s="2">
        <f t="shared" si="33"/>
        <v>5.8</v>
      </c>
      <c r="AM13" s="26">
        <f t="shared" si="34"/>
        <v>7</v>
      </c>
      <c r="AN13" s="26">
        <f t="shared" si="35"/>
        <v>1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DQ13" s="1">
        <v>4</v>
      </c>
      <c r="DR13" s="1">
        <v>1</v>
      </c>
      <c r="DS13" s="1">
        <v>2</v>
      </c>
      <c r="DT13" s="1">
        <v>2</v>
      </c>
      <c r="DX13" s="1">
        <v>1</v>
      </c>
      <c r="EC13" s="1">
        <v>1</v>
      </c>
      <c r="EG13" s="1">
        <v>3</v>
      </c>
      <c r="EH13" s="1">
        <v>2</v>
      </c>
      <c r="EI13" s="1">
        <v>1</v>
      </c>
      <c r="EJ13" s="1">
        <v>2</v>
      </c>
      <c r="EK13" s="1">
        <v>2</v>
      </c>
      <c r="EL13" s="1">
        <v>1</v>
      </c>
      <c r="EW13" s="1">
        <v>1</v>
      </c>
      <c r="EY13" s="1">
        <v>1</v>
      </c>
      <c r="FA13" s="1">
        <v>1</v>
      </c>
      <c r="FC13" s="1">
        <v>1</v>
      </c>
      <c r="FF13" s="1">
        <v>1</v>
      </c>
    </row>
    <row r="14" spans="1:141" ht="12.75">
      <c r="A14" s="10">
        <v>12</v>
      </c>
      <c r="B14" s="64" t="s">
        <v>25</v>
      </c>
      <c r="C14" s="56">
        <f t="shared" si="0"/>
        <v>8</v>
      </c>
      <c r="D14" s="56">
        <f t="shared" si="1"/>
        <v>13</v>
      </c>
      <c r="E14" s="56">
        <f t="shared" si="2"/>
        <v>12</v>
      </c>
      <c r="F14" s="56">
        <f t="shared" si="3"/>
        <v>7</v>
      </c>
      <c r="G14" s="7">
        <f t="shared" si="4"/>
        <v>7</v>
      </c>
      <c r="H14" s="6">
        <f t="shared" si="5"/>
        <v>10</v>
      </c>
      <c r="I14" s="6">
        <f t="shared" si="6"/>
        <v>11</v>
      </c>
      <c r="J14" s="6">
        <f t="shared" si="7"/>
        <v>7</v>
      </c>
      <c r="K14" s="48">
        <f t="shared" si="8"/>
        <v>1</v>
      </c>
      <c r="L14" s="48">
        <f t="shared" si="9"/>
        <v>3</v>
      </c>
      <c r="M14" s="48">
        <f t="shared" si="10"/>
        <v>1</v>
      </c>
      <c r="N14" s="48">
        <f t="shared" si="11"/>
        <v>0</v>
      </c>
      <c r="O14" s="50">
        <f t="shared" si="12"/>
        <v>0</v>
      </c>
      <c r="P14" s="50">
        <f t="shared" si="13"/>
        <v>0</v>
      </c>
      <c r="Q14" s="50">
        <f t="shared" si="14"/>
        <v>0</v>
      </c>
      <c r="R14" s="50">
        <f t="shared" si="15"/>
        <v>0</v>
      </c>
      <c r="S14" s="42">
        <f t="shared" si="16"/>
        <v>0</v>
      </c>
      <c r="T14" s="42">
        <f t="shared" si="17"/>
        <v>0</v>
      </c>
      <c r="U14" s="42">
        <f t="shared" si="18"/>
        <v>0</v>
      </c>
      <c r="V14" s="42">
        <f t="shared" si="19"/>
        <v>0</v>
      </c>
      <c r="W14" s="19">
        <f t="shared" si="20"/>
        <v>0</v>
      </c>
      <c r="X14" s="19">
        <f t="shared" si="21"/>
        <v>0</v>
      </c>
      <c r="Y14" s="19">
        <f t="shared" si="22"/>
        <v>0</v>
      </c>
      <c r="Z14" s="19">
        <f t="shared" si="23"/>
        <v>0</v>
      </c>
      <c r="AA14" s="3">
        <v>32</v>
      </c>
      <c r="AB14" s="1">
        <v>34</v>
      </c>
      <c r="AC14" s="1">
        <f t="shared" si="24"/>
        <v>27</v>
      </c>
      <c r="AD14" s="1">
        <f t="shared" si="25"/>
        <v>21</v>
      </c>
      <c r="AE14" s="1">
        <f t="shared" si="26"/>
        <v>9</v>
      </c>
      <c r="AF14" s="1">
        <f t="shared" si="27"/>
        <v>2</v>
      </c>
      <c r="AG14" s="1">
        <f t="shared" si="28"/>
        <v>0</v>
      </c>
      <c r="AH14" s="26">
        <f t="shared" si="29"/>
        <v>10.666666666666666</v>
      </c>
      <c r="AI14" s="26">
        <f t="shared" si="30"/>
        <v>3.090909090909091</v>
      </c>
      <c r="AJ14" s="2">
        <f t="shared" si="31"/>
        <v>4.5</v>
      </c>
      <c r="AK14" s="2">
        <f t="shared" si="32"/>
        <v>4.2</v>
      </c>
      <c r="AL14" s="2">
        <f t="shared" si="33"/>
        <v>1.8</v>
      </c>
      <c r="AM14" s="26">
        <f t="shared" si="34"/>
        <v>0.4</v>
      </c>
      <c r="AN14" s="26">
        <f t="shared" si="35"/>
        <v>0</v>
      </c>
      <c r="BE14" s="10">
        <v>2</v>
      </c>
      <c r="BF14" s="10">
        <v>2</v>
      </c>
      <c r="BG14" s="10">
        <v>3</v>
      </c>
      <c r="BH14" s="10">
        <v>1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>
        <v>1</v>
      </c>
      <c r="BS14" s="10">
        <v>1</v>
      </c>
      <c r="BT14" s="10"/>
      <c r="BU14" s="10">
        <v>1</v>
      </c>
      <c r="BV14" s="10">
        <v>2</v>
      </c>
      <c r="BW14" s="10">
        <v>1</v>
      </c>
      <c r="BX14" s="10">
        <v>1</v>
      </c>
      <c r="BY14" s="10"/>
      <c r="BZ14" s="10"/>
      <c r="CA14" s="10"/>
      <c r="CB14" s="10"/>
      <c r="CC14" s="10"/>
      <c r="CD14" s="10"/>
      <c r="CE14" s="10"/>
      <c r="CF14" s="10"/>
      <c r="CG14" s="10"/>
      <c r="CH14" s="10">
        <v>1</v>
      </c>
      <c r="CI14" s="10"/>
      <c r="CJ14" s="10"/>
      <c r="CK14" s="1">
        <v>3</v>
      </c>
      <c r="CL14" s="1">
        <v>1</v>
      </c>
      <c r="CM14" s="1">
        <v>3</v>
      </c>
      <c r="CN14" s="1">
        <v>3</v>
      </c>
      <c r="CW14" s="1">
        <v>1</v>
      </c>
      <c r="DA14" s="1">
        <v>1</v>
      </c>
      <c r="DB14" s="1">
        <v>3</v>
      </c>
      <c r="DC14" s="1">
        <v>3</v>
      </c>
      <c r="DD14" s="1">
        <v>1</v>
      </c>
      <c r="DN14" s="1">
        <v>1</v>
      </c>
      <c r="DR14" s="1">
        <v>2</v>
      </c>
      <c r="DS14" s="1">
        <v>1</v>
      </c>
      <c r="DT14" s="1">
        <v>1</v>
      </c>
      <c r="EK14" s="1">
        <v>2</v>
      </c>
    </row>
    <row r="15" spans="1:88" ht="12.75">
      <c r="A15" s="10">
        <v>13</v>
      </c>
      <c r="B15" s="64" t="s">
        <v>28</v>
      </c>
      <c r="C15" s="56">
        <f t="shared" si="0"/>
        <v>8</v>
      </c>
      <c r="D15" s="56">
        <f t="shared" si="1"/>
        <v>0</v>
      </c>
      <c r="E15" s="56">
        <f t="shared" si="2"/>
        <v>5</v>
      </c>
      <c r="F15" s="56">
        <f t="shared" si="3"/>
        <v>5</v>
      </c>
      <c r="G15" s="7">
        <f t="shared" si="4"/>
        <v>6</v>
      </c>
      <c r="H15" s="6">
        <f t="shared" si="5"/>
        <v>0</v>
      </c>
      <c r="I15" s="6">
        <f t="shared" si="6"/>
        <v>4</v>
      </c>
      <c r="J15" s="6">
        <f t="shared" si="7"/>
        <v>3</v>
      </c>
      <c r="K15" s="48">
        <f t="shared" si="8"/>
        <v>1</v>
      </c>
      <c r="L15" s="48">
        <f t="shared" si="9"/>
        <v>0</v>
      </c>
      <c r="M15" s="48">
        <f t="shared" si="10"/>
        <v>0</v>
      </c>
      <c r="N15" s="48">
        <f t="shared" si="11"/>
        <v>2</v>
      </c>
      <c r="O15" s="50">
        <f t="shared" si="12"/>
        <v>1</v>
      </c>
      <c r="P15" s="50">
        <f t="shared" si="13"/>
        <v>0</v>
      </c>
      <c r="Q15" s="50">
        <f t="shared" si="14"/>
        <v>1</v>
      </c>
      <c r="R15" s="50">
        <f t="shared" si="15"/>
        <v>0</v>
      </c>
      <c r="S15" s="42">
        <f t="shared" si="16"/>
        <v>0</v>
      </c>
      <c r="T15" s="42">
        <f t="shared" si="17"/>
        <v>0</v>
      </c>
      <c r="U15" s="42">
        <f t="shared" si="18"/>
        <v>0</v>
      </c>
      <c r="V15" s="42">
        <f t="shared" si="19"/>
        <v>0</v>
      </c>
      <c r="W15" s="19">
        <f t="shared" si="20"/>
        <v>0</v>
      </c>
      <c r="X15" s="19">
        <f t="shared" si="21"/>
        <v>0</v>
      </c>
      <c r="Y15" s="19">
        <f t="shared" si="22"/>
        <v>0</v>
      </c>
      <c r="Z15" s="19">
        <f t="shared" si="23"/>
        <v>0</v>
      </c>
      <c r="AA15" s="3"/>
      <c r="AB15" s="1">
        <v>76</v>
      </c>
      <c r="AC15" s="1">
        <f t="shared" si="24"/>
        <v>0</v>
      </c>
      <c r="AD15" s="1">
        <f t="shared" si="25"/>
        <v>0</v>
      </c>
      <c r="AE15" s="1">
        <f t="shared" si="26"/>
        <v>0</v>
      </c>
      <c r="AF15" s="1">
        <f t="shared" si="27"/>
        <v>0</v>
      </c>
      <c r="AG15" s="1">
        <f t="shared" si="28"/>
        <v>0</v>
      </c>
      <c r="AH15" s="26">
        <f t="shared" si="29"/>
        <v>0</v>
      </c>
      <c r="AI15" s="26">
        <f t="shared" si="30"/>
        <v>6.909090909090909</v>
      </c>
      <c r="AJ15" s="2">
        <f t="shared" si="31"/>
        <v>0</v>
      </c>
      <c r="AK15" s="2">
        <f t="shared" si="32"/>
        <v>0</v>
      </c>
      <c r="AL15" s="2">
        <f t="shared" si="33"/>
        <v>0</v>
      </c>
      <c r="AM15" s="26">
        <f t="shared" si="34"/>
        <v>0</v>
      </c>
      <c r="AN15" s="26">
        <f t="shared" si="35"/>
        <v>0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>
        <v>6</v>
      </c>
      <c r="BV15" s="10"/>
      <c r="BW15" s="10">
        <v>4</v>
      </c>
      <c r="BX15" s="10">
        <v>3</v>
      </c>
      <c r="BY15" s="10">
        <v>1</v>
      </c>
      <c r="BZ15" s="10"/>
      <c r="CA15" s="10">
        <v>1</v>
      </c>
      <c r="CB15" s="10"/>
      <c r="CC15" s="10"/>
      <c r="CD15" s="10"/>
      <c r="CE15" s="10"/>
      <c r="CF15" s="10"/>
      <c r="CG15" s="10">
        <v>1</v>
      </c>
      <c r="CH15" s="10"/>
      <c r="CI15" s="10"/>
      <c r="CJ15" s="10">
        <v>2</v>
      </c>
    </row>
    <row r="16" spans="1:163" ht="12.75">
      <c r="A16" s="10">
        <v>14</v>
      </c>
      <c r="B16" s="64" t="s">
        <v>30</v>
      </c>
      <c r="C16" s="56">
        <f t="shared" si="0"/>
        <v>7</v>
      </c>
      <c r="D16" s="56">
        <f t="shared" si="1"/>
        <v>5</v>
      </c>
      <c r="E16" s="56">
        <f t="shared" si="2"/>
        <v>9</v>
      </c>
      <c r="F16" s="56">
        <f t="shared" si="3"/>
        <v>9</v>
      </c>
      <c r="G16" s="7">
        <f t="shared" si="4"/>
        <v>3</v>
      </c>
      <c r="H16" s="6">
        <f t="shared" si="5"/>
        <v>5</v>
      </c>
      <c r="I16" s="6">
        <f t="shared" si="6"/>
        <v>8</v>
      </c>
      <c r="J16" s="6">
        <f t="shared" si="7"/>
        <v>8</v>
      </c>
      <c r="K16" s="48">
        <f t="shared" si="8"/>
        <v>2</v>
      </c>
      <c r="L16" s="48">
        <f t="shared" si="9"/>
        <v>0</v>
      </c>
      <c r="M16" s="48">
        <f t="shared" si="10"/>
        <v>0</v>
      </c>
      <c r="N16" s="48">
        <f t="shared" si="11"/>
        <v>1</v>
      </c>
      <c r="O16" s="50">
        <f t="shared" si="12"/>
        <v>0</v>
      </c>
      <c r="P16" s="50">
        <f t="shared" si="13"/>
        <v>0</v>
      </c>
      <c r="Q16" s="50">
        <f t="shared" si="14"/>
        <v>1</v>
      </c>
      <c r="R16" s="50">
        <f t="shared" si="15"/>
        <v>0</v>
      </c>
      <c r="S16" s="42">
        <f t="shared" si="16"/>
        <v>0</v>
      </c>
      <c r="T16" s="42">
        <f t="shared" si="17"/>
        <v>0</v>
      </c>
      <c r="U16" s="42">
        <f t="shared" si="18"/>
        <v>0</v>
      </c>
      <c r="V16" s="42">
        <f t="shared" si="19"/>
        <v>0</v>
      </c>
      <c r="W16" s="19">
        <f t="shared" si="20"/>
        <v>2</v>
      </c>
      <c r="X16" s="19">
        <f t="shared" si="21"/>
        <v>0</v>
      </c>
      <c r="Y16" s="19">
        <f t="shared" si="22"/>
        <v>0</v>
      </c>
      <c r="Z16" s="19">
        <f t="shared" si="23"/>
        <v>0</v>
      </c>
      <c r="AA16" s="3"/>
      <c r="AB16" s="1">
        <v>51</v>
      </c>
      <c r="AC16" s="1">
        <f t="shared" si="24"/>
        <v>11</v>
      </c>
      <c r="AD16" s="1">
        <f t="shared" si="25"/>
        <v>1</v>
      </c>
      <c r="AE16" s="1">
        <f t="shared" si="26"/>
        <v>7</v>
      </c>
      <c r="AF16" s="1">
        <f t="shared" si="27"/>
        <v>0</v>
      </c>
      <c r="AG16" s="1">
        <f t="shared" si="28"/>
        <v>7</v>
      </c>
      <c r="AH16" s="26">
        <f t="shared" si="29"/>
        <v>0</v>
      </c>
      <c r="AI16" s="26">
        <f t="shared" si="30"/>
        <v>4.636363636363637</v>
      </c>
      <c r="AJ16" s="2">
        <f t="shared" si="31"/>
        <v>1.8333333333333333</v>
      </c>
      <c r="AK16" s="2">
        <f t="shared" si="32"/>
        <v>0.2</v>
      </c>
      <c r="AL16" s="2">
        <f t="shared" si="33"/>
        <v>1.4</v>
      </c>
      <c r="AM16" s="26">
        <f t="shared" si="34"/>
        <v>0</v>
      </c>
      <c r="AN16" s="26">
        <f t="shared" si="35"/>
        <v>1.4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>
        <v>2</v>
      </c>
      <c r="BV16" s="10">
        <v>3</v>
      </c>
      <c r="BW16" s="10">
        <v>5</v>
      </c>
      <c r="BX16" s="10">
        <v>2</v>
      </c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">
        <v>1</v>
      </c>
      <c r="CM16" s="1">
        <v>2</v>
      </c>
      <c r="CN16" s="1">
        <v>2</v>
      </c>
      <c r="CQ16" s="1">
        <v>1</v>
      </c>
      <c r="CW16" s="1">
        <v>1</v>
      </c>
      <c r="DD16" s="1">
        <v>1</v>
      </c>
      <c r="DR16" s="1">
        <v>2</v>
      </c>
      <c r="DT16" s="1">
        <v>1</v>
      </c>
      <c r="EF16" s="1">
        <v>1</v>
      </c>
      <c r="EL16" s="1">
        <v>1</v>
      </c>
      <c r="EX16" s="1">
        <v>1</v>
      </c>
      <c r="FD16" s="1">
        <v>1</v>
      </c>
      <c r="FE16" s="1">
        <v>2</v>
      </c>
      <c r="FG16" s="1">
        <v>1</v>
      </c>
    </row>
    <row r="17" spans="1:122" ht="12.75">
      <c r="A17" s="10">
        <v>15</v>
      </c>
      <c r="B17" s="64" t="s">
        <v>29</v>
      </c>
      <c r="C17" s="56">
        <f t="shared" si="0"/>
        <v>5</v>
      </c>
      <c r="D17" s="56">
        <f t="shared" si="1"/>
        <v>10</v>
      </c>
      <c r="E17" s="56">
        <f t="shared" si="2"/>
        <v>6</v>
      </c>
      <c r="F17" s="56">
        <f t="shared" si="3"/>
        <v>6</v>
      </c>
      <c r="G17" s="7">
        <f t="shared" si="4"/>
        <v>4</v>
      </c>
      <c r="H17" s="6">
        <f t="shared" si="5"/>
        <v>10</v>
      </c>
      <c r="I17" s="6">
        <f t="shared" si="6"/>
        <v>6</v>
      </c>
      <c r="J17" s="6">
        <f t="shared" si="7"/>
        <v>6</v>
      </c>
      <c r="K17" s="48">
        <f t="shared" si="8"/>
        <v>1</v>
      </c>
      <c r="L17" s="48">
        <f t="shared" si="9"/>
        <v>0</v>
      </c>
      <c r="M17" s="48">
        <f t="shared" si="10"/>
        <v>0</v>
      </c>
      <c r="N17" s="48">
        <f t="shared" si="11"/>
        <v>0</v>
      </c>
      <c r="O17" s="50">
        <f t="shared" si="12"/>
        <v>0</v>
      </c>
      <c r="P17" s="50">
        <f t="shared" si="13"/>
        <v>0</v>
      </c>
      <c r="Q17" s="50">
        <f t="shared" si="14"/>
        <v>0</v>
      </c>
      <c r="R17" s="50">
        <f t="shared" si="15"/>
        <v>0</v>
      </c>
      <c r="S17" s="42">
        <f t="shared" si="16"/>
        <v>0</v>
      </c>
      <c r="T17" s="42">
        <f t="shared" si="17"/>
        <v>0</v>
      </c>
      <c r="U17" s="42">
        <f t="shared" si="18"/>
        <v>0</v>
      </c>
      <c r="V17" s="42">
        <f t="shared" si="19"/>
        <v>0</v>
      </c>
      <c r="W17" s="19">
        <f t="shared" si="20"/>
        <v>0</v>
      </c>
      <c r="X17" s="19">
        <f t="shared" si="21"/>
        <v>0</v>
      </c>
      <c r="Y17" s="19">
        <f t="shared" si="22"/>
        <v>0</v>
      </c>
      <c r="Z17" s="19">
        <f t="shared" si="23"/>
        <v>0</v>
      </c>
      <c r="AA17" s="3">
        <v>5</v>
      </c>
      <c r="AB17" s="1">
        <v>65</v>
      </c>
      <c r="AC17" s="1">
        <f t="shared" si="24"/>
        <v>18</v>
      </c>
      <c r="AD17" s="1">
        <f t="shared" si="25"/>
        <v>3</v>
      </c>
      <c r="AE17" s="1">
        <f t="shared" si="26"/>
        <v>3</v>
      </c>
      <c r="AF17" s="1">
        <f t="shared" si="27"/>
        <v>0</v>
      </c>
      <c r="AG17" s="1">
        <f t="shared" si="28"/>
        <v>0</v>
      </c>
      <c r="AH17" s="26">
        <f t="shared" si="29"/>
        <v>1.6666666666666667</v>
      </c>
      <c r="AI17" s="26">
        <f t="shared" si="30"/>
        <v>5.909090909090909</v>
      </c>
      <c r="AJ17" s="2">
        <f t="shared" si="31"/>
        <v>3</v>
      </c>
      <c r="AK17" s="2">
        <f t="shared" si="32"/>
        <v>0.6</v>
      </c>
      <c r="AL17" s="2">
        <f t="shared" si="33"/>
        <v>0.6</v>
      </c>
      <c r="AM17" s="26">
        <f t="shared" si="34"/>
        <v>0</v>
      </c>
      <c r="AN17" s="26">
        <f t="shared" si="35"/>
        <v>0</v>
      </c>
      <c r="BE17" s="10"/>
      <c r="BF17" s="10">
        <v>1</v>
      </c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>
        <v>4</v>
      </c>
      <c r="BV17" s="10">
        <v>5</v>
      </c>
      <c r="BW17" s="10">
        <v>2</v>
      </c>
      <c r="BX17" s="10">
        <v>2</v>
      </c>
      <c r="BY17" s="10"/>
      <c r="BZ17" s="10"/>
      <c r="CA17" s="10"/>
      <c r="CB17" s="10"/>
      <c r="CC17" s="10"/>
      <c r="CD17" s="10"/>
      <c r="CE17" s="10"/>
      <c r="CF17" s="10"/>
      <c r="CG17" s="10">
        <v>1</v>
      </c>
      <c r="CH17" s="10"/>
      <c r="CI17" s="10"/>
      <c r="CJ17" s="10"/>
      <c r="CL17" s="1">
        <v>3</v>
      </c>
      <c r="CM17" s="1">
        <v>3</v>
      </c>
      <c r="CN17" s="1">
        <v>3</v>
      </c>
      <c r="DC17" s="1">
        <v>1</v>
      </c>
      <c r="DD17" s="1">
        <v>1</v>
      </c>
      <c r="DR17" s="1">
        <v>1</v>
      </c>
    </row>
    <row r="18" spans="1:175" ht="12.75">
      <c r="A18" s="10">
        <v>16</v>
      </c>
      <c r="B18" s="64" t="s">
        <v>41</v>
      </c>
      <c r="C18" s="56">
        <f t="shared" si="0"/>
        <v>5</v>
      </c>
      <c r="D18" s="56">
        <f t="shared" si="1"/>
        <v>5</v>
      </c>
      <c r="E18" s="56">
        <f t="shared" si="2"/>
        <v>1</v>
      </c>
      <c r="F18" s="56">
        <f t="shared" si="3"/>
        <v>3</v>
      </c>
      <c r="G18" s="7">
        <f t="shared" si="4"/>
        <v>2</v>
      </c>
      <c r="H18" s="6">
        <f t="shared" si="5"/>
        <v>5</v>
      </c>
      <c r="I18" s="6">
        <f t="shared" si="6"/>
        <v>1</v>
      </c>
      <c r="J18" s="6">
        <f t="shared" si="7"/>
        <v>3</v>
      </c>
      <c r="K18" s="48">
        <f t="shared" si="8"/>
        <v>1</v>
      </c>
      <c r="L18" s="48">
        <f t="shared" si="9"/>
        <v>0</v>
      </c>
      <c r="M18" s="48">
        <f t="shared" si="10"/>
        <v>0</v>
      </c>
      <c r="N18" s="48">
        <f t="shared" si="11"/>
        <v>0</v>
      </c>
      <c r="O18" s="50">
        <f t="shared" si="12"/>
        <v>0</v>
      </c>
      <c r="P18" s="50">
        <f t="shared" si="13"/>
        <v>0</v>
      </c>
      <c r="Q18" s="50">
        <f t="shared" si="14"/>
        <v>0</v>
      </c>
      <c r="R18" s="50">
        <f t="shared" si="15"/>
        <v>0</v>
      </c>
      <c r="S18" s="42">
        <f t="shared" si="16"/>
        <v>0</v>
      </c>
      <c r="T18" s="42">
        <f t="shared" si="17"/>
        <v>0</v>
      </c>
      <c r="U18" s="42">
        <f t="shared" si="18"/>
        <v>0</v>
      </c>
      <c r="V18" s="42">
        <f t="shared" si="19"/>
        <v>0</v>
      </c>
      <c r="W18" s="19">
        <f t="shared" si="20"/>
        <v>2</v>
      </c>
      <c r="X18" s="19">
        <f t="shared" si="21"/>
        <v>0</v>
      </c>
      <c r="Y18" s="19">
        <f t="shared" si="22"/>
        <v>0</v>
      </c>
      <c r="Z18" s="19">
        <f t="shared" si="23"/>
        <v>0</v>
      </c>
      <c r="AA18" s="3"/>
      <c r="AC18" s="1">
        <f t="shared" si="24"/>
        <v>0</v>
      </c>
      <c r="AD18" s="1">
        <f t="shared" si="25"/>
        <v>0</v>
      </c>
      <c r="AE18" s="1">
        <f t="shared" si="26"/>
        <v>8</v>
      </c>
      <c r="AF18" s="1">
        <f t="shared" si="27"/>
        <v>16</v>
      </c>
      <c r="AG18" s="1">
        <f t="shared" si="28"/>
        <v>19</v>
      </c>
      <c r="AH18" s="26">
        <f t="shared" si="29"/>
        <v>0</v>
      </c>
      <c r="AI18" s="26">
        <f t="shared" si="30"/>
        <v>0</v>
      </c>
      <c r="AJ18" s="2">
        <f t="shared" si="31"/>
        <v>0</v>
      </c>
      <c r="AK18" s="2">
        <f t="shared" si="32"/>
        <v>0</v>
      </c>
      <c r="AL18" s="2">
        <f t="shared" si="33"/>
        <v>1.6</v>
      </c>
      <c r="AM18" s="26">
        <f t="shared" si="34"/>
        <v>3.2</v>
      </c>
      <c r="AN18" s="26">
        <f t="shared" si="35"/>
        <v>3.8</v>
      </c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DQ18" s="1">
        <v>1</v>
      </c>
      <c r="DR18" s="1">
        <v>1</v>
      </c>
      <c r="EH18" s="1">
        <v>2</v>
      </c>
      <c r="EI18" s="1">
        <v>1</v>
      </c>
      <c r="EJ18" s="1">
        <v>2</v>
      </c>
      <c r="EK18" s="1">
        <v>1</v>
      </c>
      <c r="FB18" s="1">
        <v>1</v>
      </c>
      <c r="FC18" s="1">
        <v>2</v>
      </c>
      <c r="FE18" s="1">
        <v>1</v>
      </c>
      <c r="FF18" s="1">
        <v>3</v>
      </c>
      <c r="FG18" s="1">
        <v>2</v>
      </c>
      <c r="FS18" s="1">
        <v>1</v>
      </c>
    </row>
    <row r="19" spans="1:165" ht="12.75">
      <c r="A19" s="10">
        <v>17</v>
      </c>
      <c r="B19" s="64" t="s">
        <v>31</v>
      </c>
      <c r="C19" s="56">
        <f t="shared" si="0"/>
        <v>5</v>
      </c>
      <c r="D19" s="56">
        <f t="shared" si="1"/>
        <v>2</v>
      </c>
      <c r="E19" s="56">
        <f t="shared" si="2"/>
        <v>4</v>
      </c>
      <c r="F19" s="56">
        <f t="shared" si="3"/>
        <v>4</v>
      </c>
      <c r="G19" s="7">
        <f t="shared" si="4"/>
        <v>4</v>
      </c>
      <c r="H19" s="6">
        <f t="shared" si="5"/>
        <v>1</v>
      </c>
      <c r="I19" s="6">
        <f t="shared" si="6"/>
        <v>3</v>
      </c>
      <c r="J19" s="6">
        <f t="shared" si="7"/>
        <v>3</v>
      </c>
      <c r="K19" s="48">
        <f t="shared" si="8"/>
        <v>1</v>
      </c>
      <c r="L19" s="48">
        <f t="shared" si="9"/>
        <v>0</v>
      </c>
      <c r="M19" s="48">
        <f t="shared" si="10"/>
        <v>0</v>
      </c>
      <c r="N19" s="48">
        <f t="shared" si="11"/>
        <v>0</v>
      </c>
      <c r="O19" s="50">
        <f t="shared" si="12"/>
        <v>0</v>
      </c>
      <c r="P19" s="50">
        <f t="shared" si="13"/>
        <v>1</v>
      </c>
      <c r="Q19" s="50">
        <f t="shared" si="14"/>
        <v>0</v>
      </c>
      <c r="R19" s="50">
        <f t="shared" si="15"/>
        <v>0</v>
      </c>
      <c r="S19" s="42">
        <f t="shared" si="16"/>
        <v>0</v>
      </c>
      <c r="T19" s="42">
        <f t="shared" si="17"/>
        <v>0</v>
      </c>
      <c r="U19" s="42">
        <f t="shared" si="18"/>
        <v>0</v>
      </c>
      <c r="V19" s="42">
        <f t="shared" si="19"/>
        <v>0</v>
      </c>
      <c r="W19" s="19">
        <f t="shared" si="20"/>
        <v>0</v>
      </c>
      <c r="X19" s="19">
        <f t="shared" si="21"/>
        <v>0</v>
      </c>
      <c r="Y19" s="19">
        <f t="shared" si="22"/>
        <v>1</v>
      </c>
      <c r="Z19" s="19">
        <f t="shared" si="23"/>
        <v>1</v>
      </c>
      <c r="AA19" s="3"/>
      <c r="AB19" s="1">
        <v>23</v>
      </c>
      <c r="AC19" s="1">
        <f t="shared" si="24"/>
        <v>0</v>
      </c>
      <c r="AD19" s="1">
        <f t="shared" si="25"/>
        <v>0</v>
      </c>
      <c r="AE19" s="1">
        <f t="shared" si="26"/>
        <v>13</v>
      </c>
      <c r="AF19" s="1">
        <f t="shared" si="27"/>
        <v>3</v>
      </c>
      <c r="AG19" s="1">
        <f t="shared" si="28"/>
        <v>3</v>
      </c>
      <c r="AH19" s="26">
        <f t="shared" si="29"/>
        <v>0</v>
      </c>
      <c r="AI19" s="26">
        <f t="shared" si="30"/>
        <v>2.090909090909091</v>
      </c>
      <c r="AJ19" s="2">
        <f t="shared" si="31"/>
        <v>0</v>
      </c>
      <c r="AK19" s="2">
        <f t="shared" si="32"/>
        <v>0</v>
      </c>
      <c r="AL19" s="2">
        <f t="shared" si="33"/>
        <v>2.6</v>
      </c>
      <c r="AM19" s="26">
        <f t="shared" si="34"/>
        <v>0.6</v>
      </c>
      <c r="AN19" s="26">
        <f t="shared" si="35"/>
        <v>0.6</v>
      </c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>
        <v>2</v>
      </c>
      <c r="BV19" s="10">
        <v>1</v>
      </c>
      <c r="BW19" s="10">
        <v>1</v>
      </c>
      <c r="BX19" s="10">
        <v>1</v>
      </c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DQ19" s="1">
        <v>2</v>
      </c>
      <c r="DS19" s="1">
        <v>1</v>
      </c>
      <c r="DT19" s="1">
        <v>1</v>
      </c>
      <c r="DV19" s="1">
        <v>1</v>
      </c>
      <c r="EC19" s="1">
        <v>1</v>
      </c>
      <c r="EJ19" s="1">
        <v>1</v>
      </c>
      <c r="EK19" s="1">
        <v>1</v>
      </c>
      <c r="EO19" s="1">
        <v>1</v>
      </c>
      <c r="FD19" s="1">
        <v>1</v>
      </c>
      <c r="FI19" s="1">
        <v>1</v>
      </c>
    </row>
    <row r="20" spans="1:176" ht="12.75">
      <c r="A20" s="10">
        <v>18</v>
      </c>
      <c r="B20" s="64" t="s">
        <v>32</v>
      </c>
      <c r="C20" s="56">
        <f t="shared" si="0"/>
        <v>5</v>
      </c>
      <c r="D20" s="56">
        <f t="shared" si="1"/>
        <v>2</v>
      </c>
      <c r="E20" s="56">
        <f t="shared" si="2"/>
        <v>2</v>
      </c>
      <c r="F20" s="56">
        <f t="shared" si="3"/>
        <v>0</v>
      </c>
      <c r="G20" s="7">
        <f t="shared" si="4"/>
        <v>2</v>
      </c>
      <c r="H20" s="6">
        <f t="shared" si="5"/>
        <v>1</v>
      </c>
      <c r="I20" s="6">
        <f t="shared" si="6"/>
        <v>1</v>
      </c>
      <c r="J20" s="6">
        <f t="shared" si="7"/>
        <v>0</v>
      </c>
      <c r="K20" s="48">
        <f t="shared" si="8"/>
        <v>2</v>
      </c>
      <c r="L20" s="48">
        <f t="shared" si="9"/>
        <v>1</v>
      </c>
      <c r="M20" s="48">
        <f t="shared" si="10"/>
        <v>0</v>
      </c>
      <c r="N20" s="48">
        <f t="shared" si="11"/>
        <v>0</v>
      </c>
      <c r="O20" s="50">
        <f t="shared" si="12"/>
        <v>1</v>
      </c>
      <c r="P20" s="50">
        <f t="shared" si="13"/>
        <v>0</v>
      </c>
      <c r="Q20" s="50">
        <f t="shared" si="14"/>
        <v>1</v>
      </c>
      <c r="R20" s="50">
        <f t="shared" si="15"/>
        <v>0</v>
      </c>
      <c r="S20" s="42">
        <f t="shared" si="16"/>
        <v>0</v>
      </c>
      <c r="T20" s="42">
        <f t="shared" si="17"/>
        <v>0</v>
      </c>
      <c r="U20" s="42">
        <f t="shared" si="18"/>
        <v>0</v>
      </c>
      <c r="V20" s="42">
        <f t="shared" si="19"/>
        <v>0</v>
      </c>
      <c r="W20" s="19">
        <f t="shared" si="20"/>
        <v>0</v>
      </c>
      <c r="X20" s="19">
        <f t="shared" si="21"/>
        <v>0</v>
      </c>
      <c r="Y20" s="19">
        <f t="shared" si="22"/>
        <v>0</v>
      </c>
      <c r="Z20" s="19">
        <f t="shared" si="23"/>
        <v>0</v>
      </c>
      <c r="AA20" s="3"/>
      <c r="AC20" s="1">
        <f t="shared" si="24"/>
        <v>0</v>
      </c>
      <c r="AD20" s="1">
        <f t="shared" si="25"/>
        <v>0</v>
      </c>
      <c r="AE20" s="1">
        <f t="shared" si="26"/>
        <v>0</v>
      </c>
      <c r="AF20" s="1">
        <f t="shared" si="27"/>
        <v>0</v>
      </c>
      <c r="AG20" s="1">
        <f t="shared" si="28"/>
        <v>20</v>
      </c>
      <c r="AH20" s="26">
        <f t="shared" si="29"/>
        <v>0</v>
      </c>
      <c r="AI20" s="26">
        <f t="shared" si="30"/>
        <v>0</v>
      </c>
      <c r="AJ20" s="2">
        <f t="shared" si="31"/>
        <v>0</v>
      </c>
      <c r="AK20" s="2">
        <f t="shared" si="32"/>
        <v>0</v>
      </c>
      <c r="AL20" s="2">
        <f t="shared" si="33"/>
        <v>0</v>
      </c>
      <c r="AM20" s="26">
        <f t="shared" si="34"/>
        <v>0</v>
      </c>
      <c r="AN20" s="26">
        <f t="shared" si="35"/>
        <v>4</v>
      </c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FB20" s="1">
        <v>2</v>
      </c>
      <c r="FC20" s="1">
        <v>1</v>
      </c>
      <c r="FD20" s="1">
        <v>1</v>
      </c>
      <c r="FF20" s="1">
        <v>1</v>
      </c>
      <c r="FK20" s="1">
        <v>1</v>
      </c>
      <c r="FM20" s="1">
        <v>1</v>
      </c>
      <c r="FS20" s="1">
        <v>2</v>
      </c>
      <c r="FT20" s="1">
        <v>1</v>
      </c>
    </row>
    <row r="21" spans="1:176" ht="12.75">
      <c r="A21" s="10">
        <v>19</v>
      </c>
      <c r="B21" s="64" t="s">
        <v>33</v>
      </c>
      <c r="C21" s="56">
        <f t="shared" si="0"/>
        <v>4</v>
      </c>
      <c r="D21" s="56">
        <f t="shared" si="1"/>
        <v>8</v>
      </c>
      <c r="E21" s="56">
        <f t="shared" si="2"/>
        <v>4</v>
      </c>
      <c r="F21" s="56">
        <f t="shared" si="3"/>
        <v>12</v>
      </c>
      <c r="G21" s="7">
        <f t="shared" si="4"/>
        <v>3</v>
      </c>
      <c r="H21" s="6">
        <f t="shared" si="5"/>
        <v>7</v>
      </c>
      <c r="I21" s="6">
        <f t="shared" si="6"/>
        <v>3</v>
      </c>
      <c r="J21" s="6">
        <f t="shared" si="7"/>
        <v>11</v>
      </c>
      <c r="K21" s="48">
        <f t="shared" si="8"/>
        <v>1</v>
      </c>
      <c r="L21" s="48">
        <f t="shared" si="9"/>
        <v>1</v>
      </c>
      <c r="M21" s="48">
        <f t="shared" si="10"/>
        <v>0</v>
      </c>
      <c r="N21" s="48">
        <f t="shared" si="11"/>
        <v>1</v>
      </c>
      <c r="O21" s="50">
        <f t="shared" si="12"/>
        <v>0</v>
      </c>
      <c r="P21" s="50">
        <f t="shared" si="13"/>
        <v>0</v>
      </c>
      <c r="Q21" s="50">
        <f t="shared" si="14"/>
        <v>0</v>
      </c>
      <c r="R21" s="50">
        <f t="shared" si="15"/>
        <v>0</v>
      </c>
      <c r="S21" s="42">
        <f t="shared" si="16"/>
        <v>0</v>
      </c>
      <c r="T21" s="42">
        <f t="shared" si="17"/>
        <v>0</v>
      </c>
      <c r="U21" s="42">
        <f t="shared" si="18"/>
        <v>0</v>
      </c>
      <c r="V21" s="42">
        <f t="shared" si="19"/>
        <v>0</v>
      </c>
      <c r="W21" s="19">
        <f t="shared" si="20"/>
        <v>0</v>
      </c>
      <c r="X21" s="19">
        <f t="shared" si="21"/>
        <v>0</v>
      </c>
      <c r="Y21" s="19">
        <f t="shared" si="22"/>
        <v>1</v>
      </c>
      <c r="Z21" s="19">
        <f t="shared" si="23"/>
        <v>0</v>
      </c>
      <c r="AA21" s="3"/>
      <c r="AB21" s="1">
        <v>46</v>
      </c>
      <c r="AC21" s="1">
        <f t="shared" si="24"/>
        <v>0</v>
      </c>
      <c r="AD21" s="1">
        <f t="shared" si="25"/>
        <v>6</v>
      </c>
      <c r="AE21" s="1">
        <f t="shared" si="26"/>
        <v>7</v>
      </c>
      <c r="AF21" s="1">
        <f t="shared" si="27"/>
        <v>10</v>
      </c>
      <c r="AG21" s="1">
        <f t="shared" si="28"/>
        <v>14</v>
      </c>
      <c r="AH21" s="26">
        <f t="shared" si="29"/>
        <v>0</v>
      </c>
      <c r="AI21" s="26">
        <f t="shared" si="30"/>
        <v>4.181818181818182</v>
      </c>
      <c r="AJ21" s="2">
        <f t="shared" si="31"/>
        <v>0</v>
      </c>
      <c r="AK21" s="2">
        <f t="shared" si="32"/>
        <v>1.2</v>
      </c>
      <c r="AL21" s="2">
        <f t="shared" si="33"/>
        <v>1.4</v>
      </c>
      <c r="AM21" s="26">
        <f t="shared" si="34"/>
        <v>2</v>
      </c>
      <c r="AN21" s="26">
        <f t="shared" si="35"/>
        <v>2.8</v>
      </c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>
        <v>2</v>
      </c>
      <c r="BV21" s="10">
        <v>3</v>
      </c>
      <c r="BW21" s="10">
        <v>1</v>
      </c>
      <c r="BX21" s="10">
        <v>3</v>
      </c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>
        <v>1</v>
      </c>
      <c r="DB21" s="1">
        <v>1</v>
      </c>
      <c r="DD21" s="1">
        <v>3</v>
      </c>
      <c r="DR21" s="1">
        <v>1</v>
      </c>
      <c r="DS21" s="1">
        <v>1</v>
      </c>
      <c r="DT21" s="1">
        <v>2</v>
      </c>
      <c r="EH21" s="1">
        <v>1</v>
      </c>
      <c r="EJ21" s="1">
        <v>3</v>
      </c>
      <c r="FB21" s="1">
        <v>1</v>
      </c>
      <c r="FC21" s="1">
        <v>1</v>
      </c>
      <c r="FD21" s="1">
        <v>1</v>
      </c>
      <c r="FF21" s="1">
        <v>1</v>
      </c>
      <c r="FI21" s="1">
        <v>1</v>
      </c>
      <c r="FS21" s="1">
        <v>1</v>
      </c>
      <c r="FT21" s="1">
        <v>1</v>
      </c>
    </row>
    <row r="22" spans="1:161" ht="12.75">
      <c r="A22" s="10">
        <v>20</v>
      </c>
      <c r="B22" s="64" t="s">
        <v>34</v>
      </c>
      <c r="C22" s="56">
        <f t="shared" si="0"/>
        <v>4</v>
      </c>
      <c r="D22" s="56">
        <f t="shared" si="1"/>
        <v>6</v>
      </c>
      <c r="E22" s="56">
        <f t="shared" si="2"/>
        <v>12</v>
      </c>
      <c r="F22" s="56">
        <f t="shared" si="3"/>
        <v>7</v>
      </c>
      <c r="G22" s="7">
        <f t="shared" si="4"/>
        <v>4</v>
      </c>
      <c r="H22" s="6">
        <f t="shared" si="5"/>
        <v>6</v>
      </c>
      <c r="I22" s="6">
        <f t="shared" si="6"/>
        <v>9</v>
      </c>
      <c r="J22" s="6">
        <f t="shared" si="7"/>
        <v>6</v>
      </c>
      <c r="K22" s="48">
        <f t="shared" si="8"/>
        <v>0</v>
      </c>
      <c r="L22" s="48">
        <f t="shared" si="9"/>
        <v>0</v>
      </c>
      <c r="M22" s="48">
        <f t="shared" si="10"/>
        <v>2</v>
      </c>
      <c r="N22" s="48">
        <f t="shared" si="11"/>
        <v>1</v>
      </c>
      <c r="O22" s="50">
        <f t="shared" si="12"/>
        <v>0</v>
      </c>
      <c r="P22" s="50">
        <f t="shared" si="13"/>
        <v>0</v>
      </c>
      <c r="Q22" s="50">
        <f t="shared" si="14"/>
        <v>0</v>
      </c>
      <c r="R22" s="50">
        <f t="shared" si="15"/>
        <v>0</v>
      </c>
      <c r="S22" s="42">
        <f t="shared" si="16"/>
        <v>0</v>
      </c>
      <c r="T22" s="42">
        <f t="shared" si="17"/>
        <v>0</v>
      </c>
      <c r="U22" s="42">
        <f t="shared" si="18"/>
        <v>1</v>
      </c>
      <c r="V22" s="42">
        <f t="shared" si="19"/>
        <v>0</v>
      </c>
      <c r="W22" s="19">
        <f t="shared" si="20"/>
        <v>0</v>
      </c>
      <c r="X22" s="19">
        <f t="shared" si="21"/>
        <v>0</v>
      </c>
      <c r="Y22" s="19">
        <f t="shared" si="22"/>
        <v>0</v>
      </c>
      <c r="Z22" s="19">
        <f t="shared" si="23"/>
        <v>0</v>
      </c>
      <c r="AA22" s="3"/>
      <c r="AC22" s="1">
        <f t="shared" si="24"/>
        <v>21</v>
      </c>
      <c r="AD22" s="1">
        <f t="shared" si="25"/>
        <v>21</v>
      </c>
      <c r="AE22" s="1">
        <f t="shared" si="26"/>
        <v>7</v>
      </c>
      <c r="AF22" s="1">
        <f t="shared" si="27"/>
        <v>8</v>
      </c>
      <c r="AG22" s="1">
        <f t="shared" si="28"/>
        <v>12</v>
      </c>
      <c r="AH22" s="26">
        <f t="shared" si="29"/>
        <v>0</v>
      </c>
      <c r="AI22" s="26">
        <f t="shared" si="30"/>
        <v>0</v>
      </c>
      <c r="AJ22" s="2">
        <f t="shared" si="31"/>
        <v>3.5</v>
      </c>
      <c r="AK22" s="2">
        <f t="shared" si="32"/>
        <v>4.2</v>
      </c>
      <c r="AL22" s="2">
        <f t="shared" si="33"/>
        <v>1.4</v>
      </c>
      <c r="AM22" s="26">
        <f t="shared" si="34"/>
        <v>1.6</v>
      </c>
      <c r="AN22" s="26">
        <f t="shared" si="35"/>
        <v>2.4</v>
      </c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">
        <v>2</v>
      </c>
      <c r="CL22" s="1">
        <v>2</v>
      </c>
      <c r="CM22" s="1">
        <v>2</v>
      </c>
      <c r="CN22" s="1">
        <v>1</v>
      </c>
      <c r="CU22" s="1">
        <v>1</v>
      </c>
      <c r="CY22" s="1">
        <v>1</v>
      </c>
      <c r="CZ22" s="1">
        <v>1</v>
      </c>
      <c r="DA22" s="1">
        <v>2</v>
      </c>
      <c r="DB22" s="1">
        <v>1</v>
      </c>
      <c r="DC22" s="1">
        <v>4</v>
      </c>
      <c r="DO22" s="1">
        <v>1</v>
      </c>
      <c r="DR22" s="1">
        <v>1</v>
      </c>
      <c r="DS22" s="1">
        <v>1</v>
      </c>
      <c r="DT22" s="1">
        <v>2</v>
      </c>
      <c r="EH22" s="1">
        <v>1</v>
      </c>
      <c r="EJ22" s="1">
        <v>2</v>
      </c>
      <c r="FC22" s="1">
        <v>1</v>
      </c>
      <c r="FD22" s="1">
        <v>2</v>
      </c>
      <c r="FE22" s="1">
        <v>1</v>
      </c>
    </row>
    <row r="23" spans="1:177" ht="12.75">
      <c r="A23" s="10">
        <v>21</v>
      </c>
      <c r="B23" s="64" t="s">
        <v>42</v>
      </c>
      <c r="C23" s="56">
        <f t="shared" si="0"/>
        <v>4</v>
      </c>
      <c r="D23" s="56">
        <f t="shared" si="1"/>
        <v>4</v>
      </c>
      <c r="E23" s="56">
        <f t="shared" si="2"/>
        <v>5</v>
      </c>
      <c r="F23" s="56">
        <f t="shared" si="3"/>
        <v>6</v>
      </c>
      <c r="G23" s="7">
        <f t="shared" si="4"/>
        <v>3</v>
      </c>
      <c r="H23" s="6">
        <f t="shared" si="5"/>
        <v>4</v>
      </c>
      <c r="I23" s="6">
        <f t="shared" si="6"/>
        <v>4</v>
      </c>
      <c r="J23" s="6">
        <f t="shared" si="7"/>
        <v>4</v>
      </c>
      <c r="K23" s="48">
        <f t="shared" si="8"/>
        <v>0</v>
      </c>
      <c r="L23" s="48">
        <f t="shared" si="9"/>
        <v>0</v>
      </c>
      <c r="M23" s="48">
        <f t="shared" si="10"/>
        <v>1</v>
      </c>
      <c r="N23" s="48">
        <f t="shared" si="11"/>
        <v>1</v>
      </c>
      <c r="O23" s="50">
        <f t="shared" si="12"/>
        <v>0</v>
      </c>
      <c r="P23" s="50">
        <f t="shared" si="13"/>
        <v>0</v>
      </c>
      <c r="Q23" s="50">
        <f t="shared" si="14"/>
        <v>0</v>
      </c>
      <c r="R23" s="50">
        <f t="shared" si="15"/>
        <v>0</v>
      </c>
      <c r="S23" s="42">
        <f t="shared" si="16"/>
        <v>0</v>
      </c>
      <c r="T23" s="42">
        <f t="shared" si="17"/>
        <v>0</v>
      </c>
      <c r="U23" s="42">
        <f t="shared" si="18"/>
        <v>0</v>
      </c>
      <c r="V23" s="42">
        <f t="shared" si="19"/>
        <v>0</v>
      </c>
      <c r="W23" s="19">
        <f t="shared" si="20"/>
        <v>1</v>
      </c>
      <c r="X23" s="19">
        <f t="shared" si="21"/>
        <v>0</v>
      </c>
      <c r="Y23" s="19">
        <f t="shared" si="22"/>
        <v>0</v>
      </c>
      <c r="Z23" s="19">
        <f t="shared" si="23"/>
        <v>1</v>
      </c>
      <c r="AA23" s="3"/>
      <c r="AB23" s="1">
        <v>18</v>
      </c>
      <c r="AC23" s="1">
        <f t="shared" si="24"/>
        <v>8</v>
      </c>
      <c r="AD23" s="1">
        <f t="shared" si="25"/>
        <v>0</v>
      </c>
      <c r="AE23" s="1">
        <f t="shared" si="26"/>
        <v>0</v>
      </c>
      <c r="AF23" s="1">
        <f t="shared" si="27"/>
        <v>28</v>
      </c>
      <c r="AG23" s="1">
        <f t="shared" si="28"/>
        <v>4</v>
      </c>
      <c r="AH23" s="26">
        <f t="shared" si="29"/>
        <v>0</v>
      </c>
      <c r="AI23" s="26">
        <f t="shared" si="30"/>
        <v>1.6363636363636365</v>
      </c>
      <c r="AJ23" s="2">
        <f t="shared" si="31"/>
        <v>1.3333333333333333</v>
      </c>
      <c r="AK23" s="2">
        <f t="shared" si="32"/>
        <v>0</v>
      </c>
      <c r="AL23" s="2">
        <f t="shared" si="33"/>
        <v>0</v>
      </c>
      <c r="AM23" s="26">
        <f t="shared" si="34"/>
        <v>5.6</v>
      </c>
      <c r="AN23" s="26">
        <f t="shared" si="35"/>
        <v>0.8</v>
      </c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>
        <v>1</v>
      </c>
      <c r="BW23" s="10">
        <v>2</v>
      </c>
      <c r="BX23" s="10">
        <v>1</v>
      </c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">
        <v>1</v>
      </c>
      <c r="CL23" s="1">
        <v>1</v>
      </c>
      <c r="EG23" s="1">
        <v>2</v>
      </c>
      <c r="EH23" s="1">
        <v>2</v>
      </c>
      <c r="EI23" s="1">
        <v>2</v>
      </c>
      <c r="EJ23" s="1">
        <v>1</v>
      </c>
      <c r="EO23" s="1">
        <v>1</v>
      </c>
      <c r="FA23" s="1">
        <v>1</v>
      </c>
      <c r="FE23" s="1">
        <v>2</v>
      </c>
      <c r="FG23" s="1">
        <v>1</v>
      </c>
      <c r="FU23" s="1">
        <v>1</v>
      </c>
    </row>
    <row r="24" spans="1:135" ht="12.75">
      <c r="A24" s="10">
        <v>22</v>
      </c>
      <c r="B24" s="64" t="s">
        <v>35</v>
      </c>
      <c r="C24" s="56">
        <f t="shared" si="0"/>
        <v>4</v>
      </c>
      <c r="D24" s="56">
        <f t="shared" si="1"/>
        <v>4</v>
      </c>
      <c r="E24" s="56">
        <f t="shared" si="2"/>
        <v>3</v>
      </c>
      <c r="F24" s="56">
        <f t="shared" si="3"/>
        <v>2</v>
      </c>
      <c r="G24" s="7">
        <f t="shared" si="4"/>
        <v>3</v>
      </c>
      <c r="H24" s="6">
        <f t="shared" si="5"/>
        <v>4</v>
      </c>
      <c r="I24" s="6">
        <f t="shared" si="6"/>
        <v>2</v>
      </c>
      <c r="J24" s="6">
        <f t="shared" si="7"/>
        <v>1</v>
      </c>
      <c r="K24" s="48">
        <f t="shared" si="8"/>
        <v>1</v>
      </c>
      <c r="L24" s="48">
        <f t="shared" si="9"/>
        <v>0</v>
      </c>
      <c r="M24" s="48">
        <f t="shared" si="10"/>
        <v>1</v>
      </c>
      <c r="N24" s="48">
        <f t="shared" si="11"/>
        <v>1</v>
      </c>
      <c r="O24" s="50">
        <f t="shared" si="12"/>
        <v>0</v>
      </c>
      <c r="P24" s="50">
        <f t="shared" si="13"/>
        <v>0</v>
      </c>
      <c r="Q24" s="50">
        <f t="shared" si="14"/>
        <v>0</v>
      </c>
      <c r="R24" s="50">
        <f t="shared" si="15"/>
        <v>0</v>
      </c>
      <c r="S24" s="42">
        <f t="shared" si="16"/>
        <v>0</v>
      </c>
      <c r="T24" s="42">
        <f t="shared" si="17"/>
        <v>0</v>
      </c>
      <c r="U24" s="42">
        <f t="shared" si="18"/>
        <v>0</v>
      </c>
      <c r="V24" s="42">
        <f t="shared" si="19"/>
        <v>0</v>
      </c>
      <c r="W24" s="19">
        <f t="shared" si="20"/>
        <v>0</v>
      </c>
      <c r="X24" s="19">
        <f t="shared" si="21"/>
        <v>0</v>
      </c>
      <c r="Y24" s="19">
        <f t="shared" si="22"/>
        <v>0</v>
      </c>
      <c r="Z24" s="19">
        <f t="shared" si="23"/>
        <v>0</v>
      </c>
      <c r="AA24" s="3">
        <v>3</v>
      </c>
      <c r="AB24" s="1">
        <v>20</v>
      </c>
      <c r="AC24" s="1">
        <f t="shared" si="24"/>
        <v>11</v>
      </c>
      <c r="AD24" s="1">
        <f t="shared" si="25"/>
        <v>0</v>
      </c>
      <c r="AE24" s="1">
        <f t="shared" si="26"/>
        <v>5</v>
      </c>
      <c r="AF24" s="1">
        <f t="shared" si="27"/>
        <v>0</v>
      </c>
      <c r="AG24" s="1">
        <f t="shared" si="28"/>
        <v>0</v>
      </c>
      <c r="AH24" s="26">
        <f t="shared" si="29"/>
        <v>1</v>
      </c>
      <c r="AI24" s="26">
        <f t="shared" si="30"/>
        <v>1.8181818181818181</v>
      </c>
      <c r="AJ24" s="2">
        <f t="shared" si="31"/>
        <v>1.8333333333333333</v>
      </c>
      <c r="AK24" s="2">
        <f t="shared" si="32"/>
        <v>0</v>
      </c>
      <c r="AL24" s="2">
        <f t="shared" si="33"/>
        <v>1</v>
      </c>
      <c r="AM24" s="26">
        <f t="shared" si="34"/>
        <v>0</v>
      </c>
      <c r="AN24" s="26">
        <f t="shared" si="35"/>
        <v>0</v>
      </c>
      <c r="BE24" s="10"/>
      <c r="BF24" s="10">
        <v>1</v>
      </c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>
        <v>1</v>
      </c>
      <c r="BV24" s="10">
        <v>2</v>
      </c>
      <c r="BW24" s="10">
        <v>1</v>
      </c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">
        <v>2</v>
      </c>
      <c r="CN24" s="1">
        <v>1</v>
      </c>
      <c r="CW24" s="1">
        <v>1</v>
      </c>
      <c r="CZ24" s="1">
        <v>1</v>
      </c>
      <c r="DR24" s="1">
        <v>1</v>
      </c>
      <c r="DS24" s="1">
        <v>1</v>
      </c>
      <c r="EE24" s="1">
        <v>1</v>
      </c>
    </row>
    <row r="25" spans="1:144" ht="12.75">
      <c r="A25" s="10">
        <v>23</v>
      </c>
      <c r="B25" s="64" t="s">
        <v>36</v>
      </c>
      <c r="C25" s="56">
        <f t="shared" si="0"/>
        <v>4</v>
      </c>
      <c r="D25" s="56">
        <f t="shared" si="1"/>
        <v>3</v>
      </c>
      <c r="E25" s="56">
        <f t="shared" si="2"/>
        <v>3</v>
      </c>
      <c r="F25" s="56">
        <f t="shared" si="3"/>
        <v>5</v>
      </c>
      <c r="G25" s="7">
        <f t="shared" si="4"/>
        <v>4</v>
      </c>
      <c r="H25" s="6">
        <f t="shared" si="5"/>
        <v>3</v>
      </c>
      <c r="I25" s="6">
        <f t="shared" si="6"/>
        <v>1</v>
      </c>
      <c r="J25" s="6">
        <f t="shared" si="7"/>
        <v>4</v>
      </c>
      <c r="K25" s="48">
        <f t="shared" si="8"/>
        <v>0</v>
      </c>
      <c r="L25" s="48">
        <f t="shared" si="9"/>
        <v>0</v>
      </c>
      <c r="M25" s="48">
        <f t="shared" si="10"/>
        <v>1</v>
      </c>
      <c r="N25" s="48">
        <f t="shared" si="11"/>
        <v>0</v>
      </c>
      <c r="O25" s="50">
        <f t="shared" si="12"/>
        <v>0</v>
      </c>
      <c r="P25" s="50">
        <f t="shared" si="13"/>
        <v>0</v>
      </c>
      <c r="Q25" s="50">
        <f t="shared" si="14"/>
        <v>0</v>
      </c>
      <c r="R25" s="50">
        <f t="shared" si="15"/>
        <v>0</v>
      </c>
      <c r="S25" s="42">
        <f t="shared" si="16"/>
        <v>0</v>
      </c>
      <c r="T25" s="42">
        <f t="shared" si="17"/>
        <v>0</v>
      </c>
      <c r="U25" s="42">
        <f t="shared" si="18"/>
        <v>0</v>
      </c>
      <c r="V25" s="42">
        <f t="shared" si="19"/>
        <v>1</v>
      </c>
      <c r="W25" s="19">
        <f t="shared" si="20"/>
        <v>0</v>
      </c>
      <c r="X25" s="19">
        <f t="shared" si="21"/>
        <v>0</v>
      </c>
      <c r="Y25" s="19">
        <f t="shared" si="22"/>
        <v>1</v>
      </c>
      <c r="Z25" s="19">
        <f t="shared" si="23"/>
        <v>0</v>
      </c>
      <c r="AA25" s="3"/>
      <c r="AB25" s="1">
        <v>58</v>
      </c>
      <c r="AC25" s="1">
        <f t="shared" si="24"/>
        <v>0</v>
      </c>
      <c r="AD25" s="1">
        <f t="shared" si="25"/>
        <v>0</v>
      </c>
      <c r="AE25" s="1">
        <f t="shared" si="26"/>
        <v>0</v>
      </c>
      <c r="AF25" s="1">
        <f t="shared" si="27"/>
        <v>0</v>
      </c>
      <c r="AG25" s="1">
        <f t="shared" si="28"/>
        <v>0</v>
      </c>
      <c r="AH25" s="26">
        <f t="shared" si="29"/>
        <v>0</v>
      </c>
      <c r="AI25" s="26">
        <f t="shared" si="30"/>
        <v>5.2727272727272725</v>
      </c>
      <c r="AJ25" s="2">
        <f t="shared" si="31"/>
        <v>0</v>
      </c>
      <c r="AK25" s="2">
        <f t="shared" si="32"/>
        <v>0</v>
      </c>
      <c r="AL25" s="2">
        <f t="shared" si="33"/>
        <v>0</v>
      </c>
      <c r="AM25" s="26">
        <f t="shared" si="34"/>
        <v>0</v>
      </c>
      <c r="AN25" s="26">
        <f t="shared" si="35"/>
        <v>0</v>
      </c>
      <c r="AZ25" s="1">
        <v>1</v>
      </c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>
        <v>4</v>
      </c>
      <c r="BV25" s="10">
        <v>3</v>
      </c>
      <c r="BW25" s="10">
        <v>1</v>
      </c>
      <c r="BX25" s="10">
        <v>4</v>
      </c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>
        <v>1</v>
      </c>
      <c r="CJ25" s="10"/>
      <c r="EN25" s="1">
        <v>1</v>
      </c>
    </row>
    <row r="26" spans="1:135" ht="12.75">
      <c r="A26" s="10">
        <v>24</v>
      </c>
      <c r="B26" s="64" t="s">
        <v>37</v>
      </c>
      <c r="C26" s="56">
        <f t="shared" si="0"/>
        <v>4</v>
      </c>
      <c r="D26" s="56">
        <f t="shared" si="1"/>
        <v>3</v>
      </c>
      <c r="E26" s="56">
        <f t="shared" si="2"/>
        <v>2</v>
      </c>
      <c r="F26" s="56">
        <f t="shared" si="3"/>
        <v>2</v>
      </c>
      <c r="G26" s="7">
        <f t="shared" si="4"/>
        <v>4</v>
      </c>
      <c r="H26" s="6">
        <f t="shared" si="5"/>
        <v>1</v>
      </c>
      <c r="I26" s="6">
        <f t="shared" si="6"/>
        <v>0</v>
      </c>
      <c r="J26" s="6">
        <f t="shared" si="7"/>
        <v>2</v>
      </c>
      <c r="K26" s="48">
        <f t="shared" si="8"/>
        <v>0</v>
      </c>
      <c r="L26" s="48">
        <f t="shared" si="9"/>
        <v>2</v>
      </c>
      <c r="M26" s="48">
        <f t="shared" si="10"/>
        <v>1</v>
      </c>
      <c r="N26" s="48">
        <f t="shared" si="11"/>
        <v>0</v>
      </c>
      <c r="O26" s="50">
        <f t="shared" si="12"/>
        <v>0</v>
      </c>
      <c r="P26" s="50">
        <f t="shared" si="13"/>
        <v>0</v>
      </c>
      <c r="Q26" s="50">
        <f t="shared" si="14"/>
        <v>0</v>
      </c>
      <c r="R26" s="50">
        <f t="shared" si="15"/>
        <v>0</v>
      </c>
      <c r="S26" s="42">
        <f t="shared" si="16"/>
        <v>0</v>
      </c>
      <c r="T26" s="42">
        <f t="shared" si="17"/>
        <v>0</v>
      </c>
      <c r="U26" s="42">
        <f t="shared" si="18"/>
        <v>1</v>
      </c>
      <c r="V26" s="42">
        <f t="shared" si="19"/>
        <v>0</v>
      </c>
      <c r="W26" s="19">
        <f t="shared" si="20"/>
        <v>0</v>
      </c>
      <c r="X26" s="19">
        <f t="shared" si="21"/>
        <v>0</v>
      </c>
      <c r="Y26" s="19">
        <f t="shared" si="22"/>
        <v>0</v>
      </c>
      <c r="Z26" s="19">
        <f t="shared" si="23"/>
        <v>0</v>
      </c>
      <c r="AA26" s="3">
        <v>7</v>
      </c>
      <c r="AB26" s="1">
        <v>13</v>
      </c>
      <c r="AC26" s="1">
        <f t="shared" si="24"/>
        <v>0</v>
      </c>
      <c r="AD26" s="1">
        <f t="shared" si="25"/>
        <v>1</v>
      </c>
      <c r="AE26" s="1">
        <f t="shared" si="26"/>
        <v>10</v>
      </c>
      <c r="AF26" s="1">
        <f t="shared" si="27"/>
        <v>0</v>
      </c>
      <c r="AG26" s="1">
        <f t="shared" si="28"/>
        <v>0</v>
      </c>
      <c r="AH26" s="26">
        <f t="shared" si="29"/>
        <v>2.3333333333333335</v>
      </c>
      <c r="AI26" s="26">
        <f t="shared" si="30"/>
        <v>1.1818181818181819</v>
      </c>
      <c r="AJ26" s="2">
        <f t="shared" si="31"/>
        <v>0</v>
      </c>
      <c r="AK26" s="2">
        <f t="shared" si="32"/>
        <v>0.2</v>
      </c>
      <c r="AL26" s="2">
        <f t="shared" si="33"/>
        <v>2</v>
      </c>
      <c r="AM26" s="26">
        <f t="shared" si="34"/>
        <v>0</v>
      </c>
      <c r="AN26" s="26">
        <f t="shared" si="35"/>
        <v>0</v>
      </c>
      <c r="BE26" s="10">
        <v>1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>
        <v>1</v>
      </c>
      <c r="BS26" s="10"/>
      <c r="BT26" s="10"/>
      <c r="BU26" s="10">
        <v>1</v>
      </c>
      <c r="BV26" s="10">
        <v>1</v>
      </c>
      <c r="BW26" s="10"/>
      <c r="BX26" s="10">
        <v>1</v>
      </c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DD26" s="1">
        <v>1</v>
      </c>
      <c r="DQ26" s="1">
        <v>2</v>
      </c>
      <c r="EA26" s="1">
        <v>1</v>
      </c>
      <c r="ED26" s="1">
        <v>1</v>
      </c>
      <c r="EE26" s="1">
        <v>1</v>
      </c>
    </row>
    <row r="27" spans="1:88" ht="12.75">
      <c r="A27" s="10">
        <v>25</v>
      </c>
      <c r="B27" s="64" t="s">
        <v>38</v>
      </c>
      <c r="C27" s="56">
        <f t="shared" si="0"/>
        <v>4</v>
      </c>
      <c r="D27" s="56">
        <f t="shared" si="1"/>
        <v>2</v>
      </c>
      <c r="E27" s="56">
        <f t="shared" si="2"/>
        <v>2</v>
      </c>
      <c r="F27" s="56">
        <f t="shared" si="3"/>
        <v>1</v>
      </c>
      <c r="G27" s="7">
        <f t="shared" si="4"/>
        <v>3</v>
      </c>
      <c r="H27" s="6">
        <f t="shared" si="5"/>
        <v>0</v>
      </c>
      <c r="I27" s="6">
        <f t="shared" si="6"/>
        <v>2</v>
      </c>
      <c r="J27" s="6">
        <f t="shared" si="7"/>
        <v>1</v>
      </c>
      <c r="K27" s="48">
        <f t="shared" si="8"/>
        <v>1</v>
      </c>
      <c r="L27" s="48">
        <f t="shared" si="9"/>
        <v>2</v>
      </c>
      <c r="M27" s="48">
        <f t="shared" si="10"/>
        <v>0</v>
      </c>
      <c r="N27" s="48">
        <f t="shared" si="11"/>
        <v>0</v>
      </c>
      <c r="O27" s="50">
        <f t="shared" si="12"/>
        <v>0</v>
      </c>
      <c r="P27" s="50">
        <f t="shared" si="13"/>
        <v>0</v>
      </c>
      <c r="Q27" s="50">
        <f t="shared" si="14"/>
        <v>0</v>
      </c>
      <c r="R27" s="50">
        <f t="shared" si="15"/>
        <v>0</v>
      </c>
      <c r="S27" s="42">
        <f t="shared" si="16"/>
        <v>0</v>
      </c>
      <c r="T27" s="42">
        <f t="shared" si="17"/>
        <v>0</v>
      </c>
      <c r="U27" s="42">
        <f t="shared" si="18"/>
        <v>0</v>
      </c>
      <c r="V27" s="42">
        <f t="shared" si="19"/>
        <v>0</v>
      </c>
      <c r="W27" s="19">
        <f t="shared" si="20"/>
        <v>0</v>
      </c>
      <c r="X27" s="19">
        <f t="shared" si="21"/>
        <v>0</v>
      </c>
      <c r="Y27" s="19">
        <f t="shared" si="22"/>
        <v>0</v>
      </c>
      <c r="Z27" s="19">
        <f t="shared" si="23"/>
        <v>0</v>
      </c>
      <c r="AA27" s="3">
        <v>33</v>
      </c>
      <c r="AB27" s="1">
        <v>14</v>
      </c>
      <c r="AC27" s="1">
        <f t="shared" si="24"/>
        <v>0</v>
      </c>
      <c r="AD27" s="1">
        <f t="shared" si="25"/>
        <v>0</v>
      </c>
      <c r="AE27" s="1">
        <f t="shared" si="26"/>
        <v>0</v>
      </c>
      <c r="AF27" s="1">
        <f t="shared" si="27"/>
        <v>0</v>
      </c>
      <c r="AG27" s="1">
        <f t="shared" si="28"/>
        <v>0</v>
      </c>
      <c r="AH27" s="26">
        <f t="shared" si="29"/>
        <v>11</v>
      </c>
      <c r="AI27" s="26">
        <f t="shared" si="30"/>
        <v>1.2727272727272727</v>
      </c>
      <c r="AJ27" s="2">
        <f t="shared" si="31"/>
        <v>0</v>
      </c>
      <c r="AK27" s="2">
        <f t="shared" si="32"/>
        <v>0</v>
      </c>
      <c r="AL27" s="2">
        <f t="shared" si="33"/>
        <v>0</v>
      </c>
      <c r="AM27" s="26">
        <f t="shared" si="34"/>
        <v>0</v>
      </c>
      <c r="AN27" s="26">
        <f t="shared" si="35"/>
        <v>0</v>
      </c>
      <c r="BE27" s="10">
        <v>3</v>
      </c>
      <c r="BF27" s="10"/>
      <c r="BG27" s="10">
        <v>1</v>
      </c>
      <c r="BH27" s="10">
        <v>1</v>
      </c>
      <c r="BI27" s="10"/>
      <c r="BJ27" s="10"/>
      <c r="BK27" s="10"/>
      <c r="BL27" s="10"/>
      <c r="BM27" s="10"/>
      <c r="BN27" s="10"/>
      <c r="BO27" s="10"/>
      <c r="BP27" s="10"/>
      <c r="BQ27" s="10">
        <v>1</v>
      </c>
      <c r="BR27" s="10">
        <v>2</v>
      </c>
      <c r="BS27" s="10"/>
      <c r="BT27" s="10"/>
      <c r="BU27" s="10"/>
      <c r="BV27" s="10"/>
      <c r="BW27" s="10">
        <v>1</v>
      </c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141" ht="12.75">
      <c r="A28" s="10">
        <v>26</v>
      </c>
      <c r="B28" s="64" t="s">
        <v>39</v>
      </c>
      <c r="C28" s="56">
        <f t="shared" si="0"/>
        <v>3</v>
      </c>
      <c r="D28" s="56">
        <f t="shared" si="1"/>
        <v>10</v>
      </c>
      <c r="E28" s="56">
        <f t="shared" si="2"/>
        <v>4</v>
      </c>
      <c r="F28" s="56">
        <f t="shared" si="3"/>
        <v>5</v>
      </c>
      <c r="G28" s="7">
        <f t="shared" si="4"/>
        <v>3</v>
      </c>
      <c r="H28" s="6">
        <f t="shared" si="5"/>
        <v>10</v>
      </c>
      <c r="I28" s="6">
        <f t="shared" si="6"/>
        <v>3</v>
      </c>
      <c r="J28" s="6">
        <f t="shared" si="7"/>
        <v>4</v>
      </c>
      <c r="K28" s="48">
        <f t="shared" si="8"/>
        <v>0</v>
      </c>
      <c r="L28" s="48">
        <f t="shared" si="9"/>
        <v>0</v>
      </c>
      <c r="M28" s="48">
        <f t="shared" si="10"/>
        <v>1</v>
      </c>
      <c r="N28" s="48">
        <f t="shared" si="11"/>
        <v>1</v>
      </c>
      <c r="O28" s="50">
        <f t="shared" si="12"/>
        <v>0</v>
      </c>
      <c r="P28" s="50">
        <f t="shared" si="13"/>
        <v>0</v>
      </c>
      <c r="Q28" s="50">
        <f t="shared" si="14"/>
        <v>0</v>
      </c>
      <c r="R28" s="50">
        <f t="shared" si="15"/>
        <v>0</v>
      </c>
      <c r="S28" s="42">
        <f t="shared" si="16"/>
        <v>0</v>
      </c>
      <c r="T28" s="42">
        <f t="shared" si="17"/>
        <v>0</v>
      </c>
      <c r="U28" s="42">
        <f t="shared" si="18"/>
        <v>0</v>
      </c>
      <c r="V28" s="42">
        <f t="shared" si="19"/>
        <v>0</v>
      </c>
      <c r="W28" s="19">
        <f t="shared" si="20"/>
        <v>0</v>
      </c>
      <c r="X28" s="19">
        <f t="shared" si="21"/>
        <v>0</v>
      </c>
      <c r="Y28" s="19">
        <f t="shared" si="22"/>
        <v>0</v>
      </c>
      <c r="Z28" s="19">
        <f t="shared" si="23"/>
        <v>0</v>
      </c>
      <c r="AA28" s="3"/>
      <c r="AB28" s="1">
        <v>82</v>
      </c>
      <c r="AC28" s="1">
        <f t="shared" si="24"/>
        <v>2</v>
      </c>
      <c r="AD28" s="1">
        <f t="shared" si="25"/>
        <v>3</v>
      </c>
      <c r="AE28" s="1">
        <f t="shared" si="26"/>
        <v>0</v>
      </c>
      <c r="AF28" s="1">
        <f t="shared" si="27"/>
        <v>1</v>
      </c>
      <c r="AG28" s="1">
        <f t="shared" si="28"/>
        <v>0</v>
      </c>
      <c r="AH28" s="26">
        <f t="shared" si="29"/>
        <v>0</v>
      </c>
      <c r="AI28" s="26">
        <f t="shared" si="30"/>
        <v>7.454545454545454</v>
      </c>
      <c r="AJ28" s="2">
        <f t="shared" si="31"/>
        <v>0.3333333333333333</v>
      </c>
      <c r="AK28" s="2">
        <f t="shared" si="32"/>
        <v>0.6</v>
      </c>
      <c r="AL28" s="2">
        <f t="shared" si="33"/>
        <v>0</v>
      </c>
      <c r="AM28" s="26">
        <f t="shared" si="34"/>
        <v>0.2</v>
      </c>
      <c r="AN28" s="26">
        <f t="shared" si="35"/>
        <v>0</v>
      </c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>
        <v>3</v>
      </c>
      <c r="BV28" s="10">
        <v>9</v>
      </c>
      <c r="BW28" s="10">
        <v>2</v>
      </c>
      <c r="BX28" s="10">
        <v>4</v>
      </c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>
        <v>1</v>
      </c>
      <c r="CJ28" s="10">
        <v>1</v>
      </c>
      <c r="CM28" s="1">
        <v>1</v>
      </c>
      <c r="DB28" s="1">
        <v>1</v>
      </c>
      <c r="EK28" s="1">
        <v>1</v>
      </c>
    </row>
    <row r="29" spans="1:156" ht="12.75">
      <c r="A29" s="10">
        <v>27</v>
      </c>
      <c r="B29" s="64" t="s">
        <v>40</v>
      </c>
      <c r="C29" s="56">
        <f t="shared" si="0"/>
        <v>3</v>
      </c>
      <c r="D29" s="56">
        <f t="shared" si="1"/>
        <v>8</v>
      </c>
      <c r="E29" s="56">
        <f t="shared" si="2"/>
        <v>9</v>
      </c>
      <c r="F29" s="56">
        <f t="shared" si="3"/>
        <v>5</v>
      </c>
      <c r="G29" s="7">
        <f t="shared" si="4"/>
        <v>3</v>
      </c>
      <c r="H29" s="6">
        <f t="shared" si="5"/>
        <v>7</v>
      </c>
      <c r="I29" s="6">
        <f t="shared" si="6"/>
        <v>7</v>
      </c>
      <c r="J29" s="6">
        <f t="shared" si="7"/>
        <v>4</v>
      </c>
      <c r="K29" s="48">
        <f t="shared" si="8"/>
        <v>0</v>
      </c>
      <c r="L29" s="48">
        <f t="shared" si="9"/>
        <v>1</v>
      </c>
      <c r="M29" s="48">
        <f t="shared" si="10"/>
        <v>2</v>
      </c>
      <c r="N29" s="48">
        <f t="shared" si="11"/>
        <v>1</v>
      </c>
      <c r="O29" s="50">
        <f t="shared" si="12"/>
        <v>0</v>
      </c>
      <c r="P29" s="50">
        <f t="shared" si="13"/>
        <v>0</v>
      </c>
      <c r="Q29" s="50">
        <f t="shared" si="14"/>
        <v>0</v>
      </c>
      <c r="R29" s="50">
        <f t="shared" si="15"/>
        <v>0</v>
      </c>
      <c r="S29" s="42">
        <f t="shared" si="16"/>
        <v>0</v>
      </c>
      <c r="T29" s="42">
        <f t="shared" si="17"/>
        <v>0</v>
      </c>
      <c r="U29" s="42">
        <f t="shared" si="18"/>
        <v>0</v>
      </c>
      <c r="V29" s="42">
        <f t="shared" si="19"/>
        <v>0</v>
      </c>
      <c r="W29" s="19">
        <f t="shared" si="20"/>
        <v>0</v>
      </c>
      <c r="X29" s="19">
        <f t="shared" si="21"/>
        <v>0</v>
      </c>
      <c r="Y29" s="19">
        <f t="shared" si="22"/>
        <v>0</v>
      </c>
      <c r="Z29" s="19">
        <f t="shared" si="23"/>
        <v>0</v>
      </c>
      <c r="AA29" s="3"/>
      <c r="AC29" s="1">
        <f t="shared" si="24"/>
        <v>0</v>
      </c>
      <c r="AD29" s="1">
        <f t="shared" si="25"/>
        <v>12</v>
      </c>
      <c r="AE29" s="1">
        <f t="shared" si="26"/>
        <v>26</v>
      </c>
      <c r="AF29" s="1">
        <f t="shared" si="27"/>
        <v>24</v>
      </c>
      <c r="AG29" s="1">
        <f t="shared" si="28"/>
        <v>0</v>
      </c>
      <c r="AH29" s="26">
        <f t="shared" si="29"/>
        <v>0</v>
      </c>
      <c r="AI29" s="26">
        <f t="shared" si="30"/>
        <v>0</v>
      </c>
      <c r="AJ29" s="2">
        <f t="shared" si="31"/>
        <v>0</v>
      </c>
      <c r="AK29" s="2">
        <f t="shared" si="32"/>
        <v>2.4</v>
      </c>
      <c r="AL29" s="2">
        <f t="shared" si="33"/>
        <v>5.2</v>
      </c>
      <c r="AM29" s="26">
        <f t="shared" si="34"/>
        <v>4.8</v>
      </c>
      <c r="AN29" s="26">
        <f t="shared" si="35"/>
        <v>0</v>
      </c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DA29" s="1">
        <v>1</v>
      </c>
      <c r="DB29" s="1">
        <v>1</v>
      </c>
      <c r="DC29" s="1">
        <v>2</v>
      </c>
      <c r="DO29" s="1">
        <v>1</v>
      </c>
      <c r="DQ29" s="1">
        <v>1</v>
      </c>
      <c r="DR29" s="1">
        <v>3</v>
      </c>
      <c r="DS29" s="1">
        <v>5</v>
      </c>
      <c r="DT29" s="1">
        <v>2</v>
      </c>
      <c r="ED29" s="1">
        <v>1</v>
      </c>
      <c r="EF29" s="1">
        <v>1</v>
      </c>
      <c r="EG29" s="1">
        <v>1</v>
      </c>
      <c r="EH29" s="1">
        <v>3</v>
      </c>
      <c r="EJ29" s="1">
        <v>2</v>
      </c>
      <c r="EK29" s="1">
        <v>2</v>
      </c>
      <c r="EZ29" s="1">
        <v>1</v>
      </c>
    </row>
    <row r="30" spans="1:88" ht="12.75">
      <c r="A30" s="10">
        <v>28</v>
      </c>
      <c r="B30" s="64" t="s">
        <v>43</v>
      </c>
      <c r="C30" s="56">
        <f t="shared" si="0"/>
        <v>3</v>
      </c>
      <c r="D30" s="56">
        <f t="shared" si="1"/>
        <v>1</v>
      </c>
      <c r="E30" s="56">
        <f t="shared" si="2"/>
        <v>1</v>
      </c>
      <c r="F30" s="56">
        <f t="shared" si="3"/>
        <v>1</v>
      </c>
      <c r="G30" s="7">
        <f t="shared" si="4"/>
        <v>3</v>
      </c>
      <c r="H30" s="6">
        <f t="shared" si="5"/>
        <v>1</v>
      </c>
      <c r="I30" s="6">
        <f t="shared" si="6"/>
        <v>1</v>
      </c>
      <c r="J30" s="6">
        <f t="shared" si="7"/>
        <v>1</v>
      </c>
      <c r="K30" s="48">
        <f t="shared" si="8"/>
        <v>0</v>
      </c>
      <c r="L30" s="48">
        <f t="shared" si="9"/>
        <v>0</v>
      </c>
      <c r="M30" s="48">
        <f t="shared" si="10"/>
        <v>0</v>
      </c>
      <c r="N30" s="48">
        <f t="shared" si="11"/>
        <v>0</v>
      </c>
      <c r="O30" s="50">
        <f t="shared" si="12"/>
        <v>0</v>
      </c>
      <c r="P30" s="50">
        <f t="shared" si="13"/>
        <v>0</v>
      </c>
      <c r="Q30" s="50">
        <f t="shared" si="14"/>
        <v>0</v>
      </c>
      <c r="R30" s="50">
        <f t="shared" si="15"/>
        <v>0</v>
      </c>
      <c r="S30" s="42">
        <f t="shared" si="16"/>
        <v>0</v>
      </c>
      <c r="T30" s="42">
        <f t="shared" si="17"/>
        <v>0</v>
      </c>
      <c r="U30" s="42">
        <f t="shared" si="18"/>
        <v>0</v>
      </c>
      <c r="V30" s="42">
        <f t="shared" si="19"/>
        <v>0</v>
      </c>
      <c r="W30" s="19">
        <f t="shared" si="20"/>
        <v>0</v>
      </c>
      <c r="X30" s="19">
        <f t="shared" si="21"/>
        <v>0</v>
      </c>
      <c r="Y30" s="19">
        <f t="shared" si="22"/>
        <v>0</v>
      </c>
      <c r="Z30" s="19">
        <f t="shared" si="23"/>
        <v>0</v>
      </c>
      <c r="AA30" s="3">
        <v>4</v>
      </c>
      <c r="AB30" s="1">
        <v>32</v>
      </c>
      <c r="AC30" s="1">
        <f t="shared" si="24"/>
        <v>0</v>
      </c>
      <c r="AD30" s="1">
        <f t="shared" si="25"/>
        <v>0</v>
      </c>
      <c r="AE30" s="1">
        <f t="shared" si="26"/>
        <v>0</v>
      </c>
      <c r="AF30" s="1">
        <f t="shared" si="27"/>
        <v>0</v>
      </c>
      <c r="AG30" s="1">
        <f t="shared" si="28"/>
        <v>0</v>
      </c>
      <c r="AH30" s="26">
        <f t="shared" si="29"/>
        <v>1.3333333333333333</v>
      </c>
      <c r="AI30" s="26">
        <f t="shared" si="30"/>
        <v>2.909090909090909</v>
      </c>
      <c r="AJ30" s="2">
        <f t="shared" si="31"/>
        <v>0</v>
      </c>
      <c r="AK30" s="2">
        <f t="shared" si="32"/>
        <v>0</v>
      </c>
      <c r="AL30" s="2">
        <f t="shared" si="33"/>
        <v>0</v>
      </c>
      <c r="AM30" s="26">
        <f t="shared" si="34"/>
        <v>0</v>
      </c>
      <c r="AN30" s="26">
        <f t="shared" si="35"/>
        <v>0</v>
      </c>
      <c r="BE30" s="10"/>
      <c r="BF30" s="10">
        <v>1</v>
      </c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>
        <v>3</v>
      </c>
      <c r="BV30" s="10"/>
      <c r="BW30" s="10">
        <v>1</v>
      </c>
      <c r="BX30" s="10">
        <v>1</v>
      </c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166" ht="12.75">
      <c r="A31" s="10">
        <v>29</v>
      </c>
      <c r="B31" s="64" t="s">
        <v>44</v>
      </c>
      <c r="C31" s="56">
        <f t="shared" si="0"/>
        <v>2</v>
      </c>
      <c r="D31" s="56">
        <f t="shared" si="1"/>
        <v>5</v>
      </c>
      <c r="E31" s="56">
        <f t="shared" si="2"/>
        <v>3</v>
      </c>
      <c r="F31" s="56">
        <f t="shared" si="3"/>
        <v>8</v>
      </c>
      <c r="G31" s="7">
        <f t="shared" si="4"/>
        <v>2</v>
      </c>
      <c r="H31" s="6">
        <f t="shared" si="5"/>
        <v>4</v>
      </c>
      <c r="I31" s="6">
        <f t="shared" si="6"/>
        <v>3</v>
      </c>
      <c r="J31" s="6">
        <f t="shared" si="7"/>
        <v>5</v>
      </c>
      <c r="K31" s="48">
        <f t="shared" si="8"/>
        <v>0</v>
      </c>
      <c r="L31" s="48">
        <f t="shared" si="9"/>
        <v>1</v>
      </c>
      <c r="M31" s="48">
        <f t="shared" si="10"/>
        <v>0</v>
      </c>
      <c r="N31" s="48">
        <f t="shared" si="11"/>
        <v>1</v>
      </c>
      <c r="O31" s="50">
        <f t="shared" si="12"/>
        <v>0</v>
      </c>
      <c r="P31" s="50">
        <f t="shared" si="13"/>
        <v>0</v>
      </c>
      <c r="Q31" s="50">
        <f t="shared" si="14"/>
        <v>0</v>
      </c>
      <c r="R31" s="50">
        <f t="shared" si="15"/>
        <v>0</v>
      </c>
      <c r="S31" s="42">
        <f t="shared" si="16"/>
        <v>0</v>
      </c>
      <c r="T31" s="42">
        <f t="shared" si="17"/>
        <v>0</v>
      </c>
      <c r="U31" s="42">
        <f t="shared" si="18"/>
        <v>0</v>
      </c>
      <c r="V31" s="42">
        <f t="shared" si="19"/>
        <v>1</v>
      </c>
      <c r="W31" s="19">
        <f t="shared" si="20"/>
        <v>0</v>
      </c>
      <c r="X31" s="19">
        <f t="shared" si="21"/>
        <v>0</v>
      </c>
      <c r="Y31" s="19">
        <f t="shared" si="22"/>
        <v>0</v>
      </c>
      <c r="Z31" s="19">
        <f t="shared" si="23"/>
        <v>1</v>
      </c>
      <c r="AA31" s="3"/>
      <c r="AB31" s="1">
        <v>1</v>
      </c>
      <c r="AC31" s="1">
        <f t="shared" si="24"/>
        <v>0</v>
      </c>
      <c r="AD31" s="1">
        <f t="shared" si="25"/>
        <v>5</v>
      </c>
      <c r="AE31" s="1">
        <f t="shared" si="26"/>
        <v>13</v>
      </c>
      <c r="AF31" s="1">
        <f t="shared" si="27"/>
        <v>12</v>
      </c>
      <c r="AG31" s="1">
        <f t="shared" si="28"/>
        <v>10</v>
      </c>
      <c r="AH31" s="26">
        <f t="shared" si="29"/>
        <v>0</v>
      </c>
      <c r="AI31" s="26">
        <f t="shared" si="30"/>
        <v>0.09090909090909091</v>
      </c>
      <c r="AJ31" s="2">
        <f t="shared" si="31"/>
        <v>0</v>
      </c>
      <c r="AK31" s="2">
        <f t="shared" si="32"/>
        <v>1</v>
      </c>
      <c r="AL31" s="2">
        <f t="shared" si="33"/>
        <v>2.6</v>
      </c>
      <c r="AM31" s="26">
        <f t="shared" si="34"/>
        <v>2.4</v>
      </c>
      <c r="AN31" s="26">
        <f t="shared" si="35"/>
        <v>2</v>
      </c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DB31" s="1">
        <v>1</v>
      </c>
      <c r="DC31" s="1">
        <v>1</v>
      </c>
      <c r="DQ31" s="1">
        <v>1</v>
      </c>
      <c r="DR31" s="1">
        <v>1</v>
      </c>
      <c r="DS31" s="1">
        <v>1</v>
      </c>
      <c r="DT31" s="1">
        <v>3</v>
      </c>
      <c r="EB31" s="1">
        <v>1</v>
      </c>
      <c r="EF31" s="1">
        <v>1</v>
      </c>
      <c r="EG31" s="1">
        <v>1</v>
      </c>
      <c r="EH31" s="1">
        <v>1</v>
      </c>
      <c r="EJ31" s="1">
        <v>1</v>
      </c>
      <c r="EY31" s="1">
        <v>1</v>
      </c>
      <c r="FC31" s="1">
        <v>1</v>
      </c>
      <c r="FD31" s="1">
        <v>1</v>
      </c>
      <c r="FE31" s="1">
        <v>1</v>
      </c>
      <c r="FF31" s="1">
        <v>1</v>
      </c>
      <c r="FJ31" s="1">
        <v>1</v>
      </c>
    </row>
    <row r="32" spans="1:88" ht="12.75">
      <c r="A32" s="10">
        <v>30</v>
      </c>
      <c r="B32" s="64" t="s">
        <v>45</v>
      </c>
      <c r="C32" s="56">
        <f t="shared" si="0"/>
        <v>2</v>
      </c>
      <c r="D32" s="56">
        <f t="shared" si="1"/>
        <v>0</v>
      </c>
      <c r="E32" s="56">
        <f t="shared" si="2"/>
        <v>1</v>
      </c>
      <c r="F32" s="56">
        <f t="shared" si="3"/>
        <v>1</v>
      </c>
      <c r="G32" s="7">
        <f t="shared" si="4"/>
        <v>2</v>
      </c>
      <c r="H32" s="6">
        <f t="shared" si="5"/>
        <v>0</v>
      </c>
      <c r="I32" s="6">
        <f t="shared" si="6"/>
        <v>1</v>
      </c>
      <c r="J32" s="6">
        <f t="shared" si="7"/>
        <v>1</v>
      </c>
      <c r="K32" s="48">
        <f t="shared" si="8"/>
        <v>0</v>
      </c>
      <c r="L32" s="48">
        <f t="shared" si="9"/>
        <v>0</v>
      </c>
      <c r="M32" s="48">
        <f t="shared" si="10"/>
        <v>0</v>
      </c>
      <c r="N32" s="48">
        <f t="shared" si="11"/>
        <v>0</v>
      </c>
      <c r="O32" s="50">
        <f t="shared" si="12"/>
        <v>0</v>
      </c>
      <c r="P32" s="50">
        <f t="shared" si="13"/>
        <v>0</v>
      </c>
      <c r="Q32" s="50">
        <f t="shared" si="14"/>
        <v>0</v>
      </c>
      <c r="R32" s="50">
        <f t="shared" si="15"/>
        <v>0</v>
      </c>
      <c r="S32" s="42">
        <f t="shared" si="16"/>
        <v>0</v>
      </c>
      <c r="T32" s="42">
        <f t="shared" si="17"/>
        <v>0</v>
      </c>
      <c r="U32" s="42">
        <f t="shared" si="18"/>
        <v>0</v>
      </c>
      <c r="V32" s="42">
        <f t="shared" si="19"/>
        <v>0</v>
      </c>
      <c r="W32" s="19">
        <f t="shared" si="20"/>
        <v>0</v>
      </c>
      <c r="X32" s="19">
        <f t="shared" si="21"/>
        <v>0</v>
      </c>
      <c r="Y32" s="19">
        <f t="shared" si="22"/>
        <v>0</v>
      </c>
      <c r="Z32" s="19">
        <f t="shared" si="23"/>
        <v>0</v>
      </c>
      <c r="AA32" s="3"/>
      <c r="AB32" s="1">
        <v>17</v>
      </c>
      <c r="AC32" s="1">
        <f t="shared" si="24"/>
        <v>0</v>
      </c>
      <c r="AD32" s="1">
        <f t="shared" si="25"/>
        <v>0</v>
      </c>
      <c r="AE32" s="1">
        <f t="shared" si="26"/>
        <v>0</v>
      </c>
      <c r="AF32" s="1">
        <f t="shared" si="27"/>
        <v>0</v>
      </c>
      <c r="AG32" s="1">
        <f t="shared" si="28"/>
        <v>0</v>
      </c>
      <c r="AH32" s="26">
        <f t="shared" si="29"/>
        <v>0</v>
      </c>
      <c r="AI32" s="26">
        <f t="shared" si="30"/>
        <v>1.5454545454545454</v>
      </c>
      <c r="AJ32" s="2">
        <f t="shared" si="31"/>
        <v>0</v>
      </c>
      <c r="AK32" s="2">
        <f t="shared" si="32"/>
        <v>0</v>
      </c>
      <c r="AL32" s="2">
        <f t="shared" si="33"/>
        <v>0</v>
      </c>
      <c r="AM32" s="26">
        <f t="shared" si="34"/>
        <v>0</v>
      </c>
      <c r="AN32" s="26">
        <f t="shared" si="35"/>
        <v>0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>
        <v>2</v>
      </c>
      <c r="BV32" s="10"/>
      <c r="BW32" s="10">
        <v>1</v>
      </c>
      <c r="BX32" s="10">
        <v>1</v>
      </c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12.75">
      <c r="A33" s="10">
        <v>31</v>
      </c>
      <c r="B33" s="64" t="s">
        <v>46</v>
      </c>
      <c r="C33" s="56">
        <f t="shared" si="0"/>
        <v>1</v>
      </c>
      <c r="D33" s="56">
        <f t="shared" si="1"/>
        <v>4</v>
      </c>
      <c r="E33" s="56">
        <f t="shared" si="2"/>
        <v>2</v>
      </c>
      <c r="F33" s="56">
        <f t="shared" si="3"/>
        <v>1</v>
      </c>
      <c r="G33" s="7">
        <f t="shared" si="4"/>
        <v>1</v>
      </c>
      <c r="H33" s="6">
        <f t="shared" si="5"/>
        <v>3</v>
      </c>
      <c r="I33" s="6">
        <f t="shared" si="6"/>
        <v>1</v>
      </c>
      <c r="J33" s="6">
        <f t="shared" si="7"/>
        <v>1</v>
      </c>
      <c r="K33" s="48">
        <f t="shared" si="8"/>
        <v>0</v>
      </c>
      <c r="L33" s="48">
        <f t="shared" si="9"/>
        <v>1</v>
      </c>
      <c r="M33" s="48">
        <f t="shared" si="10"/>
        <v>0</v>
      </c>
      <c r="N33" s="48">
        <f t="shared" si="11"/>
        <v>0</v>
      </c>
      <c r="O33" s="50">
        <f t="shared" si="12"/>
        <v>0</v>
      </c>
      <c r="P33" s="50">
        <f t="shared" si="13"/>
        <v>0</v>
      </c>
      <c r="Q33" s="50">
        <f t="shared" si="14"/>
        <v>1</v>
      </c>
      <c r="R33" s="50">
        <f t="shared" si="15"/>
        <v>0</v>
      </c>
      <c r="S33" s="42">
        <f t="shared" si="16"/>
        <v>0</v>
      </c>
      <c r="T33" s="42">
        <f t="shared" si="17"/>
        <v>0</v>
      </c>
      <c r="U33" s="42">
        <f t="shared" si="18"/>
        <v>0</v>
      </c>
      <c r="V33" s="42">
        <f t="shared" si="19"/>
        <v>0</v>
      </c>
      <c r="W33" s="19">
        <f t="shared" si="20"/>
        <v>0</v>
      </c>
      <c r="X33" s="19">
        <f t="shared" si="21"/>
        <v>0</v>
      </c>
      <c r="Y33" s="19">
        <f t="shared" si="22"/>
        <v>0</v>
      </c>
      <c r="Z33" s="19">
        <f t="shared" si="23"/>
        <v>0</v>
      </c>
      <c r="AA33" s="3">
        <v>14</v>
      </c>
      <c r="AB33" s="1">
        <v>11</v>
      </c>
      <c r="AC33" s="1">
        <f t="shared" si="24"/>
        <v>0</v>
      </c>
      <c r="AD33" s="1">
        <f t="shared" si="25"/>
        <v>0</v>
      </c>
      <c r="AE33" s="1">
        <f t="shared" si="26"/>
        <v>0</v>
      </c>
      <c r="AF33" s="1">
        <f t="shared" si="27"/>
        <v>0</v>
      </c>
      <c r="AG33" s="1">
        <f t="shared" si="28"/>
        <v>0</v>
      </c>
      <c r="AH33" s="26">
        <f t="shared" si="29"/>
        <v>4.666666666666667</v>
      </c>
      <c r="AI33" s="26">
        <f t="shared" si="30"/>
        <v>1</v>
      </c>
      <c r="AJ33" s="2">
        <f t="shared" si="31"/>
        <v>0</v>
      </c>
      <c r="AK33" s="2">
        <f t="shared" si="32"/>
        <v>0</v>
      </c>
      <c r="AL33" s="2">
        <f t="shared" si="33"/>
        <v>0</v>
      </c>
      <c r="AM33" s="26">
        <f t="shared" si="34"/>
        <v>0</v>
      </c>
      <c r="AN33" s="26">
        <f t="shared" si="35"/>
        <v>0</v>
      </c>
      <c r="BE33" s="10">
        <v>1</v>
      </c>
      <c r="BF33" s="10">
        <v>1</v>
      </c>
      <c r="BG33" s="10">
        <v>1</v>
      </c>
      <c r="BH33" s="10"/>
      <c r="BI33" s="10"/>
      <c r="BJ33" s="10"/>
      <c r="BK33" s="10">
        <v>1</v>
      </c>
      <c r="BL33" s="10"/>
      <c r="BM33" s="10"/>
      <c r="BN33" s="10"/>
      <c r="BO33" s="10"/>
      <c r="BP33" s="10"/>
      <c r="BQ33" s="10"/>
      <c r="BR33" s="10">
        <v>1</v>
      </c>
      <c r="BS33" s="10"/>
      <c r="BT33" s="10"/>
      <c r="BU33" s="10"/>
      <c r="BV33" s="10">
        <v>2</v>
      </c>
      <c r="BW33" s="10"/>
      <c r="BX33" s="10">
        <v>1</v>
      </c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176" ht="12.75">
      <c r="A34" s="10">
        <v>32</v>
      </c>
      <c r="B34" s="64" t="s">
        <v>50</v>
      </c>
      <c r="C34" s="56">
        <f t="shared" si="0"/>
        <v>1</v>
      </c>
      <c r="D34" s="56">
        <f t="shared" si="1"/>
        <v>4</v>
      </c>
      <c r="E34" s="56">
        <f t="shared" si="2"/>
        <v>1</v>
      </c>
      <c r="F34" s="56">
        <f t="shared" si="3"/>
        <v>1</v>
      </c>
      <c r="G34" s="7">
        <f t="shared" si="4"/>
        <v>1</v>
      </c>
      <c r="H34" s="6">
        <f t="shared" si="5"/>
        <v>1</v>
      </c>
      <c r="I34" s="6">
        <f t="shared" si="6"/>
        <v>1</v>
      </c>
      <c r="J34" s="6">
        <f t="shared" si="7"/>
        <v>0</v>
      </c>
      <c r="K34" s="48">
        <f t="shared" si="8"/>
        <v>0</v>
      </c>
      <c r="L34" s="48">
        <f t="shared" si="9"/>
        <v>1</v>
      </c>
      <c r="M34" s="48">
        <f t="shared" si="10"/>
        <v>0</v>
      </c>
      <c r="N34" s="48">
        <f t="shared" si="11"/>
        <v>0</v>
      </c>
      <c r="O34" s="50">
        <f t="shared" si="12"/>
        <v>0</v>
      </c>
      <c r="P34" s="50">
        <f t="shared" si="13"/>
        <v>0</v>
      </c>
      <c r="Q34" s="50">
        <f t="shared" si="14"/>
        <v>0</v>
      </c>
      <c r="R34" s="50">
        <f t="shared" si="15"/>
        <v>0</v>
      </c>
      <c r="S34" s="42">
        <f t="shared" si="16"/>
        <v>0</v>
      </c>
      <c r="T34" s="42">
        <f t="shared" si="17"/>
        <v>0</v>
      </c>
      <c r="U34" s="42">
        <f t="shared" si="18"/>
        <v>0</v>
      </c>
      <c r="V34" s="42">
        <f t="shared" si="19"/>
        <v>0</v>
      </c>
      <c r="W34" s="19">
        <f t="shared" si="20"/>
        <v>0</v>
      </c>
      <c r="X34" s="19">
        <f t="shared" si="21"/>
        <v>2</v>
      </c>
      <c r="Y34" s="19">
        <f t="shared" si="22"/>
        <v>0</v>
      </c>
      <c r="Z34" s="19">
        <f t="shared" si="23"/>
        <v>1</v>
      </c>
      <c r="AA34" s="3"/>
      <c r="AC34" s="1">
        <f t="shared" si="24"/>
        <v>0</v>
      </c>
      <c r="AD34" s="1">
        <f t="shared" si="25"/>
        <v>0</v>
      </c>
      <c r="AE34" s="1">
        <f t="shared" si="26"/>
        <v>0</v>
      </c>
      <c r="AF34" s="1">
        <f t="shared" si="27"/>
        <v>0</v>
      </c>
      <c r="AG34" s="1">
        <f t="shared" si="28"/>
        <v>16</v>
      </c>
      <c r="AH34" s="26">
        <f t="shared" si="29"/>
        <v>0</v>
      </c>
      <c r="AI34" s="26">
        <f t="shared" si="30"/>
        <v>0</v>
      </c>
      <c r="AJ34" s="2">
        <f t="shared" si="31"/>
        <v>0</v>
      </c>
      <c r="AK34" s="2">
        <f t="shared" si="32"/>
        <v>0</v>
      </c>
      <c r="AL34" s="2">
        <f t="shared" si="33"/>
        <v>0</v>
      </c>
      <c r="AM34" s="26">
        <f t="shared" si="34"/>
        <v>0</v>
      </c>
      <c r="AN34" s="26">
        <f t="shared" si="35"/>
        <v>3.2</v>
      </c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FB34" s="1">
        <v>1</v>
      </c>
      <c r="FC34" s="1">
        <v>1</v>
      </c>
      <c r="FD34" s="1">
        <v>1</v>
      </c>
      <c r="FF34" s="1">
        <v>3</v>
      </c>
      <c r="FH34" s="1">
        <v>2</v>
      </c>
      <c r="FJ34" s="1">
        <v>1</v>
      </c>
      <c r="FT34" s="1">
        <v>1</v>
      </c>
    </row>
    <row r="35" spans="1:162" ht="12.75">
      <c r="A35" s="10">
        <v>33</v>
      </c>
      <c r="B35" s="64" t="s">
        <v>47</v>
      </c>
      <c r="C35" s="56">
        <f aca="true" t="shared" si="36" ref="C35:C66">G35+K35+O35+S35+W35</f>
        <v>1</v>
      </c>
      <c r="D35" s="56">
        <f aca="true" t="shared" si="37" ref="D35:D66">H35+L35+P35+T35+X35</f>
        <v>3</v>
      </c>
      <c r="E35" s="56">
        <f aca="true" t="shared" si="38" ref="E35:E66">I35+M35+Q35+U35+Y35</f>
        <v>3</v>
      </c>
      <c r="F35" s="56">
        <f aca="true" t="shared" si="39" ref="F35:F66">J35+N35+R35+V35+Z35</f>
        <v>1</v>
      </c>
      <c r="G35" s="7">
        <f aca="true" t="shared" si="40" ref="G35:G66">BE35+BU35+CK35+DA35+DQ35+EG35+FB35+AO35</f>
        <v>1</v>
      </c>
      <c r="H35" s="6">
        <f aca="true" t="shared" si="41" ref="H35:H66">BF35+BV35+CL35+DB35+DR35+EH35+FC35+AP35</f>
        <v>2</v>
      </c>
      <c r="I35" s="6">
        <f aca="true" t="shared" si="42" ref="I35:I66">BG35+BW35+CM35+DC35+DS35+EI35+FD35+AQ35</f>
        <v>2</v>
      </c>
      <c r="J35" s="6">
        <f aca="true" t="shared" si="43" ref="J35:J66">BH35+BX35+CN35+DD35+DT35+EJ35+FE35+AR35</f>
        <v>1</v>
      </c>
      <c r="K35" s="48">
        <f aca="true" t="shared" si="44" ref="K35:K66">BQ35+CG35+CW35+DM35+EC35+EX35+FS35+BA35</f>
        <v>0</v>
      </c>
      <c r="L35" s="48">
        <f aca="true" t="shared" si="45" ref="L35:L66">BR35+CH35+CX35+DN35+ED35+EY35+FT35+BB35</f>
        <v>1</v>
      </c>
      <c r="M35" s="48">
        <f aca="true" t="shared" si="46" ref="M35:M66">BS35+CI35+CY35+DO35+EE35+EZ35+FU35+BC35</f>
        <v>1</v>
      </c>
      <c r="N35" s="48">
        <f aca="true" t="shared" si="47" ref="N35:N66">BT35+CJ35+CZ35+DP35+EF35+FA35+FV35+BD35</f>
        <v>0</v>
      </c>
      <c r="O35" s="50">
        <f aca="true" t="shared" si="48" ref="O35:O66">BI35+BY35+CO35+DE35+DU35+EP35+FK35+AS35</f>
        <v>0</v>
      </c>
      <c r="P35" s="50">
        <f aca="true" t="shared" si="49" ref="P35:P66">BJ35+BZ35+CP35+DF35+DV35+EQ35+FL35+AT35</f>
        <v>0</v>
      </c>
      <c r="Q35" s="50">
        <f aca="true" t="shared" si="50" ref="Q35:Q66">BK35+CA35+CQ35+DG35+DW35+ER35+FM35+AU35</f>
        <v>0</v>
      </c>
      <c r="R35" s="50">
        <f aca="true" t="shared" si="51" ref="R35:R66">BL35+CB35+CR35+DH35+DX35+ES35+FN35+AV35</f>
        <v>0</v>
      </c>
      <c r="S35" s="42">
        <f aca="true" t="shared" si="52" ref="S35:S66">BM35+CC35+CS35+DI35+DY35+ET35+FO35+AW35</f>
        <v>0</v>
      </c>
      <c r="T35" s="42">
        <f aca="true" t="shared" si="53" ref="T35:T66">BN35+CD35+CT35+DJ35+DZ35+EU35+FP35+AX35</f>
        <v>0</v>
      </c>
      <c r="U35" s="42">
        <f aca="true" t="shared" si="54" ref="U35:U66">BO35+CE35+CU35+DK35+EA35+EV35+FQ35+AY35</f>
        <v>0</v>
      </c>
      <c r="V35" s="42">
        <f aca="true" t="shared" si="55" ref="V35:V66">BP35+CF35+CV35+DL35+EB35+EW35+FR35+AZ35</f>
        <v>0</v>
      </c>
      <c r="W35" s="19">
        <f aca="true" t="shared" si="56" ref="W35:W66">FG35+EL35</f>
        <v>0</v>
      </c>
      <c r="X35" s="19">
        <f aca="true" t="shared" si="57" ref="X35:X66">FH35+EM35</f>
        <v>0</v>
      </c>
      <c r="Y35" s="19">
        <f aca="true" t="shared" si="58" ref="Y35:Y66">FI35+EN35</f>
        <v>0</v>
      </c>
      <c r="Z35" s="19">
        <f aca="true" t="shared" si="59" ref="Z35:Z66">FJ35+EO35</f>
        <v>0</v>
      </c>
      <c r="AA35" s="3"/>
      <c r="AC35" s="1">
        <f aca="true" t="shared" si="60" ref="AC35:AC66">CK35*5+CL35*3+CM35*2+CN35</f>
        <v>0</v>
      </c>
      <c r="AD35" s="1">
        <f aca="true" t="shared" si="61" ref="AD35:AD66">DA35*5+DB35*3+DC35*2+DD35</f>
        <v>3</v>
      </c>
      <c r="AE35" s="1">
        <f aca="true" t="shared" si="62" ref="AE35:AE66">DQ35*5+DR35*3+DS35*2+DT35</f>
        <v>1</v>
      </c>
      <c r="AF35" s="1">
        <f aca="true" t="shared" si="63" ref="AF35:AF66">EG35*6+EH35*4+EI35*3+EJ35*2+EK35</f>
        <v>14</v>
      </c>
      <c r="AG35" s="1">
        <f aca="true" t="shared" si="64" ref="AG35:AG66">FB35*6+FC35*4+FD35*3+FE35*2+FF35</f>
        <v>4</v>
      </c>
      <c r="AH35" s="26">
        <f aca="true" t="shared" si="65" ref="AH35:AH66">AA35/3</f>
        <v>0</v>
      </c>
      <c r="AI35" s="26">
        <f aca="true" t="shared" si="66" ref="AI35:AI66">AB35/11</f>
        <v>0</v>
      </c>
      <c r="AJ35" s="2">
        <f aca="true" t="shared" si="67" ref="AJ35:AJ66">AC35/6</f>
        <v>0</v>
      </c>
      <c r="AK35" s="2">
        <f aca="true" t="shared" si="68" ref="AK35:AK66">AD35/5</f>
        <v>0.6</v>
      </c>
      <c r="AL35" s="2">
        <f aca="true" t="shared" si="69" ref="AL35:AL66">AE35/5</f>
        <v>0.2</v>
      </c>
      <c r="AM35" s="26">
        <f aca="true" t="shared" si="70" ref="AM35:AM66">AF35/5</f>
        <v>2.8</v>
      </c>
      <c r="AN35" s="26">
        <f aca="true" t="shared" si="71" ref="AN35:AN66">AG35/5</f>
        <v>0.8</v>
      </c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DB35" s="1">
        <v>1</v>
      </c>
      <c r="DT35" s="1">
        <v>1</v>
      </c>
      <c r="EG35" s="1">
        <v>1</v>
      </c>
      <c r="EH35" s="1">
        <v>1</v>
      </c>
      <c r="EI35" s="1">
        <v>1</v>
      </c>
      <c r="EK35" s="1">
        <v>1</v>
      </c>
      <c r="EY35" s="1">
        <v>1</v>
      </c>
      <c r="EZ35" s="1">
        <v>1</v>
      </c>
      <c r="FD35" s="1">
        <v>1</v>
      </c>
      <c r="FF35" s="1">
        <v>1</v>
      </c>
    </row>
    <row r="36" spans="1:88" ht="12.75">
      <c r="A36" s="10">
        <v>34</v>
      </c>
      <c r="B36" s="64" t="s">
        <v>48</v>
      </c>
      <c r="C36" s="56">
        <f t="shared" si="36"/>
        <v>1</v>
      </c>
      <c r="D36" s="56">
        <f t="shared" si="37"/>
        <v>3</v>
      </c>
      <c r="E36" s="56">
        <f t="shared" si="38"/>
        <v>2</v>
      </c>
      <c r="F36" s="56">
        <f t="shared" si="39"/>
        <v>0</v>
      </c>
      <c r="G36" s="7">
        <f t="shared" si="40"/>
        <v>1</v>
      </c>
      <c r="H36" s="6">
        <f t="shared" si="41"/>
        <v>2</v>
      </c>
      <c r="I36" s="6">
        <f t="shared" si="42"/>
        <v>2</v>
      </c>
      <c r="J36" s="6">
        <f t="shared" si="43"/>
        <v>0</v>
      </c>
      <c r="K36" s="48">
        <f t="shared" si="44"/>
        <v>0</v>
      </c>
      <c r="L36" s="48">
        <f t="shared" si="45"/>
        <v>1</v>
      </c>
      <c r="M36" s="48">
        <f t="shared" si="46"/>
        <v>0</v>
      </c>
      <c r="N36" s="48">
        <f t="shared" si="47"/>
        <v>0</v>
      </c>
      <c r="O36" s="50">
        <f t="shared" si="48"/>
        <v>0</v>
      </c>
      <c r="P36" s="50">
        <f t="shared" si="49"/>
        <v>0</v>
      </c>
      <c r="Q36" s="50">
        <f t="shared" si="50"/>
        <v>0</v>
      </c>
      <c r="R36" s="50">
        <f t="shared" si="51"/>
        <v>0</v>
      </c>
      <c r="S36" s="42">
        <f t="shared" si="52"/>
        <v>0</v>
      </c>
      <c r="T36" s="42">
        <f t="shared" si="53"/>
        <v>0</v>
      </c>
      <c r="U36" s="42">
        <f t="shared" si="54"/>
        <v>0</v>
      </c>
      <c r="V36" s="42">
        <f t="shared" si="55"/>
        <v>0</v>
      </c>
      <c r="W36" s="19">
        <f t="shared" si="56"/>
        <v>0</v>
      </c>
      <c r="X36" s="19">
        <f t="shared" si="57"/>
        <v>0</v>
      </c>
      <c r="Y36" s="19">
        <f t="shared" si="58"/>
        <v>0</v>
      </c>
      <c r="Z36" s="19">
        <f t="shared" si="59"/>
        <v>0</v>
      </c>
      <c r="AA36" s="3">
        <v>10</v>
      </c>
      <c r="AB36" s="1">
        <v>20</v>
      </c>
      <c r="AC36" s="1">
        <f t="shared" si="60"/>
        <v>0</v>
      </c>
      <c r="AD36" s="1">
        <f t="shared" si="61"/>
        <v>0</v>
      </c>
      <c r="AE36" s="1">
        <f t="shared" si="62"/>
        <v>0</v>
      </c>
      <c r="AF36" s="1">
        <f t="shared" si="63"/>
        <v>0</v>
      </c>
      <c r="AG36" s="1">
        <f t="shared" si="64"/>
        <v>0</v>
      </c>
      <c r="AH36" s="26">
        <f t="shared" si="65"/>
        <v>3.3333333333333335</v>
      </c>
      <c r="AI36" s="26">
        <f t="shared" si="66"/>
        <v>1.8181818181818181</v>
      </c>
      <c r="AJ36" s="2">
        <f t="shared" si="67"/>
        <v>0</v>
      </c>
      <c r="AK36" s="2">
        <f t="shared" si="68"/>
        <v>0</v>
      </c>
      <c r="AL36" s="2">
        <f t="shared" si="69"/>
        <v>0</v>
      </c>
      <c r="AM36" s="26">
        <f t="shared" si="70"/>
        <v>0</v>
      </c>
      <c r="AN36" s="26">
        <f t="shared" si="71"/>
        <v>0</v>
      </c>
      <c r="BE36" s="10">
        <v>1</v>
      </c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>
        <v>1</v>
      </c>
      <c r="BS36" s="10"/>
      <c r="BT36" s="10"/>
      <c r="BU36" s="10"/>
      <c r="BV36" s="10">
        <v>2</v>
      </c>
      <c r="BW36" s="10">
        <v>2</v>
      </c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159" ht="12.75">
      <c r="A37" s="10">
        <v>35</v>
      </c>
      <c r="B37" s="64" t="s">
        <v>49</v>
      </c>
      <c r="C37" s="56">
        <f t="shared" si="36"/>
        <v>1</v>
      </c>
      <c r="D37" s="56">
        <f t="shared" si="37"/>
        <v>2</v>
      </c>
      <c r="E37" s="56">
        <f t="shared" si="38"/>
        <v>1</v>
      </c>
      <c r="F37" s="56">
        <f t="shared" si="39"/>
        <v>0</v>
      </c>
      <c r="G37" s="7">
        <f t="shared" si="40"/>
        <v>1</v>
      </c>
      <c r="H37" s="6">
        <f t="shared" si="41"/>
        <v>2</v>
      </c>
      <c r="I37" s="6">
        <f t="shared" si="42"/>
        <v>1</v>
      </c>
      <c r="J37" s="6">
        <f t="shared" si="43"/>
        <v>0</v>
      </c>
      <c r="K37" s="48">
        <f t="shared" si="44"/>
        <v>0</v>
      </c>
      <c r="L37" s="48">
        <f t="shared" si="45"/>
        <v>0</v>
      </c>
      <c r="M37" s="48">
        <f t="shared" si="46"/>
        <v>0</v>
      </c>
      <c r="N37" s="48">
        <f t="shared" si="47"/>
        <v>0</v>
      </c>
      <c r="O37" s="50">
        <f t="shared" si="48"/>
        <v>0</v>
      </c>
      <c r="P37" s="50">
        <f t="shared" si="49"/>
        <v>0</v>
      </c>
      <c r="Q37" s="50">
        <f t="shared" si="50"/>
        <v>0</v>
      </c>
      <c r="R37" s="50">
        <f t="shared" si="51"/>
        <v>0</v>
      </c>
      <c r="S37" s="42">
        <f t="shared" si="52"/>
        <v>0</v>
      </c>
      <c r="T37" s="42">
        <f t="shared" si="53"/>
        <v>0</v>
      </c>
      <c r="U37" s="42">
        <f t="shared" si="54"/>
        <v>0</v>
      </c>
      <c r="V37" s="42">
        <f t="shared" si="55"/>
        <v>0</v>
      </c>
      <c r="W37" s="19">
        <f t="shared" si="56"/>
        <v>0</v>
      </c>
      <c r="X37" s="19">
        <f t="shared" si="57"/>
        <v>0</v>
      </c>
      <c r="Y37" s="19">
        <f t="shared" si="58"/>
        <v>0</v>
      </c>
      <c r="Z37" s="19">
        <f t="shared" si="59"/>
        <v>0</v>
      </c>
      <c r="AA37" s="3"/>
      <c r="AC37" s="1">
        <f t="shared" si="60"/>
        <v>5</v>
      </c>
      <c r="AD37" s="1">
        <f t="shared" si="61"/>
        <v>0</v>
      </c>
      <c r="AE37" s="1">
        <f t="shared" si="62"/>
        <v>5</v>
      </c>
      <c r="AF37" s="1">
        <f t="shared" si="63"/>
        <v>0</v>
      </c>
      <c r="AG37" s="1">
        <f t="shared" si="64"/>
        <v>4</v>
      </c>
      <c r="AH37" s="26">
        <f t="shared" si="65"/>
        <v>0</v>
      </c>
      <c r="AI37" s="26">
        <f t="shared" si="66"/>
        <v>0</v>
      </c>
      <c r="AJ37" s="2">
        <f t="shared" si="67"/>
        <v>0.8333333333333334</v>
      </c>
      <c r="AK37" s="2">
        <f t="shared" si="68"/>
        <v>0</v>
      </c>
      <c r="AL37" s="2">
        <f t="shared" si="69"/>
        <v>1</v>
      </c>
      <c r="AM37" s="26">
        <f t="shared" si="70"/>
        <v>0</v>
      </c>
      <c r="AN37" s="26">
        <f t="shared" si="71"/>
        <v>0.8</v>
      </c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L37" s="1">
        <v>1</v>
      </c>
      <c r="CM37" s="1">
        <v>1</v>
      </c>
      <c r="DQ37" s="1">
        <v>1</v>
      </c>
      <c r="FC37" s="1">
        <v>1</v>
      </c>
    </row>
    <row r="38" spans="1:107" ht="12.75">
      <c r="A38" s="10">
        <v>36</v>
      </c>
      <c r="B38" s="64" t="s">
        <v>51</v>
      </c>
      <c r="C38" s="56">
        <f t="shared" si="36"/>
        <v>1</v>
      </c>
      <c r="D38" s="56">
        <f t="shared" si="37"/>
        <v>1</v>
      </c>
      <c r="E38" s="56">
        <f t="shared" si="38"/>
        <v>1</v>
      </c>
      <c r="F38" s="56">
        <f t="shared" si="39"/>
        <v>3</v>
      </c>
      <c r="G38" s="7">
        <f t="shared" si="40"/>
        <v>1</v>
      </c>
      <c r="H38" s="6">
        <f t="shared" si="41"/>
        <v>1</v>
      </c>
      <c r="I38" s="6">
        <f t="shared" si="42"/>
        <v>1</v>
      </c>
      <c r="J38" s="6">
        <f t="shared" si="43"/>
        <v>1</v>
      </c>
      <c r="K38" s="48">
        <f t="shared" si="44"/>
        <v>0</v>
      </c>
      <c r="L38" s="48">
        <f t="shared" si="45"/>
        <v>0</v>
      </c>
      <c r="M38" s="48">
        <f t="shared" si="46"/>
        <v>0</v>
      </c>
      <c r="N38" s="48">
        <f t="shared" si="47"/>
        <v>2</v>
      </c>
      <c r="O38" s="50">
        <f t="shared" si="48"/>
        <v>0</v>
      </c>
      <c r="P38" s="50">
        <f t="shared" si="49"/>
        <v>0</v>
      </c>
      <c r="Q38" s="50">
        <f t="shared" si="50"/>
        <v>0</v>
      </c>
      <c r="R38" s="50">
        <f t="shared" si="51"/>
        <v>0</v>
      </c>
      <c r="S38" s="42">
        <f t="shared" si="52"/>
        <v>0</v>
      </c>
      <c r="T38" s="42">
        <f t="shared" si="53"/>
        <v>0</v>
      </c>
      <c r="U38" s="42">
        <f t="shared" si="54"/>
        <v>0</v>
      </c>
      <c r="V38" s="42">
        <f t="shared" si="55"/>
        <v>0</v>
      </c>
      <c r="W38" s="19">
        <f t="shared" si="56"/>
        <v>0</v>
      </c>
      <c r="X38" s="19">
        <f t="shared" si="57"/>
        <v>0</v>
      </c>
      <c r="Y38" s="19">
        <f t="shared" si="58"/>
        <v>0</v>
      </c>
      <c r="Z38" s="19">
        <f t="shared" si="59"/>
        <v>0</v>
      </c>
      <c r="AA38" s="3">
        <v>7</v>
      </c>
      <c r="AC38" s="1">
        <f t="shared" si="60"/>
        <v>3</v>
      </c>
      <c r="AD38" s="1">
        <f t="shared" si="61"/>
        <v>2</v>
      </c>
      <c r="AE38" s="1">
        <f t="shared" si="62"/>
        <v>0</v>
      </c>
      <c r="AF38" s="1">
        <f t="shared" si="63"/>
        <v>0</v>
      </c>
      <c r="AG38" s="1">
        <f t="shared" si="64"/>
        <v>0</v>
      </c>
      <c r="AH38" s="26">
        <f t="shared" si="65"/>
        <v>2.3333333333333335</v>
      </c>
      <c r="AI38" s="26">
        <f t="shared" si="66"/>
        <v>0</v>
      </c>
      <c r="AJ38" s="2">
        <f t="shared" si="67"/>
        <v>0.5</v>
      </c>
      <c r="AK38" s="2">
        <f t="shared" si="68"/>
        <v>0.4</v>
      </c>
      <c r="AL38" s="2">
        <f t="shared" si="69"/>
        <v>0</v>
      </c>
      <c r="AM38" s="26">
        <f t="shared" si="70"/>
        <v>0</v>
      </c>
      <c r="AN38" s="26">
        <f t="shared" si="71"/>
        <v>0</v>
      </c>
      <c r="BD38" s="1">
        <v>1</v>
      </c>
      <c r="BE38" s="10">
        <v>1</v>
      </c>
      <c r="BF38" s="10"/>
      <c r="BG38" s="10"/>
      <c r="BH38" s="10">
        <v>1</v>
      </c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>
        <v>1</v>
      </c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L38" s="1">
        <v>1</v>
      </c>
      <c r="DC38" s="1">
        <v>1</v>
      </c>
    </row>
    <row r="39" spans="1:124" ht="12.75">
      <c r="A39" s="10" t="s">
        <v>11</v>
      </c>
      <c r="B39" s="64" t="s">
        <v>52</v>
      </c>
      <c r="C39" s="56">
        <f t="shared" si="36"/>
        <v>1</v>
      </c>
      <c r="D39" s="56">
        <f t="shared" si="37"/>
        <v>1</v>
      </c>
      <c r="E39" s="56">
        <f t="shared" si="38"/>
        <v>1</v>
      </c>
      <c r="F39" s="56">
        <f t="shared" si="39"/>
        <v>2</v>
      </c>
      <c r="G39" s="7">
        <f t="shared" si="40"/>
        <v>1</v>
      </c>
      <c r="H39" s="6">
        <f t="shared" si="41"/>
        <v>1</v>
      </c>
      <c r="I39" s="6">
        <f t="shared" si="42"/>
        <v>1</v>
      </c>
      <c r="J39" s="6">
        <f t="shared" si="43"/>
        <v>2</v>
      </c>
      <c r="K39" s="48">
        <f t="shared" si="44"/>
        <v>0</v>
      </c>
      <c r="L39" s="48">
        <f t="shared" si="45"/>
        <v>0</v>
      </c>
      <c r="M39" s="48">
        <f t="shared" si="46"/>
        <v>0</v>
      </c>
      <c r="N39" s="48">
        <f t="shared" si="47"/>
        <v>0</v>
      </c>
      <c r="O39" s="50">
        <f t="shared" si="48"/>
        <v>0</v>
      </c>
      <c r="P39" s="50">
        <f t="shared" si="49"/>
        <v>0</v>
      </c>
      <c r="Q39" s="50">
        <f t="shared" si="50"/>
        <v>0</v>
      </c>
      <c r="R39" s="50">
        <f t="shared" si="51"/>
        <v>0</v>
      </c>
      <c r="S39" s="42">
        <f t="shared" si="52"/>
        <v>0</v>
      </c>
      <c r="T39" s="42">
        <f t="shared" si="53"/>
        <v>0</v>
      </c>
      <c r="U39" s="42">
        <f t="shared" si="54"/>
        <v>0</v>
      </c>
      <c r="V39" s="42">
        <f t="shared" si="55"/>
        <v>0</v>
      </c>
      <c r="W39" s="19">
        <f t="shared" si="56"/>
        <v>0</v>
      </c>
      <c r="X39" s="19">
        <f t="shared" si="57"/>
        <v>0</v>
      </c>
      <c r="Y39" s="19">
        <f t="shared" si="58"/>
        <v>0</v>
      </c>
      <c r="Z39" s="19">
        <f t="shared" si="59"/>
        <v>0</v>
      </c>
      <c r="AA39" s="3"/>
      <c r="AB39" s="1">
        <v>4</v>
      </c>
      <c r="AC39" s="1">
        <f t="shared" si="60"/>
        <v>5</v>
      </c>
      <c r="AD39" s="1">
        <f t="shared" si="61"/>
        <v>3</v>
      </c>
      <c r="AE39" s="1">
        <f t="shared" si="62"/>
        <v>2</v>
      </c>
      <c r="AF39" s="1">
        <f t="shared" si="63"/>
        <v>0</v>
      </c>
      <c r="AG39" s="1">
        <f t="shared" si="64"/>
        <v>0</v>
      </c>
      <c r="AH39" s="26">
        <f t="shared" si="65"/>
        <v>0</v>
      </c>
      <c r="AI39" s="26">
        <f t="shared" si="66"/>
        <v>0.36363636363636365</v>
      </c>
      <c r="AJ39" s="2">
        <f t="shared" si="67"/>
        <v>0.8333333333333334</v>
      </c>
      <c r="AK39" s="2">
        <f t="shared" si="68"/>
        <v>0.6</v>
      </c>
      <c r="AL39" s="2">
        <f t="shared" si="69"/>
        <v>0.4</v>
      </c>
      <c r="AM39" s="26">
        <f t="shared" si="70"/>
        <v>0</v>
      </c>
      <c r="AN39" s="26">
        <f t="shared" si="71"/>
        <v>0</v>
      </c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>
        <v>1</v>
      </c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">
        <v>1</v>
      </c>
      <c r="DB39" s="1">
        <v>1</v>
      </c>
      <c r="DT39" s="1">
        <v>2</v>
      </c>
    </row>
    <row r="40" spans="1:151" ht="12.75">
      <c r="A40" s="10" t="s">
        <v>11</v>
      </c>
      <c r="B40" s="64" t="s">
        <v>53</v>
      </c>
      <c r="C40" s="56">
        <f t="shared" si="36"/>
        <v>1</v>
      </c>
      <c r="D40" s="56">
        <f t="shared" si="37"/>
        <v>1</v>
      </c>
      <c r="E40" s="56">
        <f t="shared" si="38"/>
        <v>1</v>
      </c>
      <c r="F40" s="56">
        <f t="shared" si="39"/>
        <v>2</v>
      </c>
      <c r="G40" s="7">
        <f t="shared" si="40"/>
        <v>1</v>
      </c>
      <c r="H40" s="6">
        <f t="shared" si="41"/>
        <v>0</v>
      </c>
      <c r="I40" s="6">
        <f t="shared" si="42"/>
        <v>1</v>
      </c>
      <c r="J40" s="6">
        <f t="shared" si="43"/>
        <v>2</v>
      </c>
      <c r="K40" s="48">
        <f t="shared" si="44"/>
        <v>0</v>
      </c>
      <c r="L40" s="48">
        <f t="shared" si="45"/>
        <v>0</v>
      </c>
      <c r="M40" s="48">
        <f t="shared" si="46"/>
        <v>0</v>
      </c>
      <c r="N40" s="48">
        <f t="shared" si="47"/>
        <v>0</v>
      </c>
      <c r="O40" s="50">
        <f t="shared" si="48"/>
        <v>0</v>
      </c>
      <c r="P40" s="50">
        <f t="shared" si="49"/>
        <v>0</v>
      </c>
      <c r="Q40" s="50">
        <f t="shared" si="50"/>
        <v>0</v>
      </c>
      <c r="R40" s="50">
        <f t="shared" si="51"/>
        <v>0</v>
      </c>
      <c r="S40" s="42">
        <f t="shared" si="52"/>
        <v>0</v>
      </c>
      <c r="T40" s="42">
        <f t="shared" si="53"/>
        <v>1</v>
      </c>
      <c r="U40" s="42">
        <f t="shared" si="54"/>
        <v>0</v>
      </c>
      <c r="V40" s="42">
        <f t="shared" si="55"/>
        <v>0</v>
      </c>
      <c r="W40" s="19">
        <f t="shared" si="56"/>
        <v>0</v>
      </c>
      <c r="X40" s="19">
        <f t="shared" si="57"/>
        <v>0</v>
      </c>
      <c r="Y40" s="19">
        <f t="shared" si="58"/>
        <v>0</v>
      </c>
      <c r="Z40" s="19">
        <f t="shared" si="59"/>
        <v>0</v>
      </c>
      <c r="AA40" s="3"/>
      <c r="AC40" s="1">
        <f t="shared" si="60"/>
        <v>0</v>
      </c>
      <c r="AD40" s="1">
        <f t="shared" si="61"/>
        <v>3</v>
      </c>
      <c r="AE40" s="1">
        <f t="shared" si="62"/>
        <v>0</v>
      </c>
      <c r="AF40" s="1">
        <f t="shared" si="63"/>
        <v>8</v>
      </c>
      <c r="AG40" s="1">
        <f t="shared" si="64"/>
        <v>0</v>
      </c>
      <c r="AH40" s="26">
        <f t="shared" si="65"/>
        <v>0</v>
      </c>
      <c r="AI40" s="26">
        <f t="shared" si="66"/>
        <v>0</v>
      </c>
      <c r="AJ40" s="2">
        <f t="shared" si="67"/>
        <v>0</v>
      </c>
      <c r="AK40" s="2">
        <f t="shared" si="68"/>
        <v>0.6</v>
      </c>
      <c r="AL40" s="2">
        <f t="shared" si="69"/>
        <v>0</v>
      </c>
      <c r="AM40" s="26">
        <f t="shared" si="70"/>
        <v>1.6</v>
      </c>
      <c r="AN40" s="26">
        <f t="shared" si="71"/>
        <v>0</v>
      </c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DC40" s="1">
        <v>1</v>
      </c>
      <c r="DD40" s="1">
        <v>1</v>
      </c>
      <c r="EG40" s="1">
        <v>1</v>
      </c>
      <c r="EJ40" s="1">
        <v>1</v>
      </c>
      <c r="EU40" s="1">
        <v>1</v>
      </c>
    </row>
    <row r="41" spans="1:158" ht="12.75">
      <c r="A41" s="10">
        <v>39</v>
      </c>
      <c r="B41" s="64" t="s">
        <v>54</v>
      </c>
      <c r="C41" s="56">
        <f t="shared" si="36"/>
        <v>1</v>
      </c>
      <c r="D41" s="56">
        <f t="shared" si="37"/>
        <v>1</v>
      </c>
      <c r="E41" s="56">
        <f t="shared" si="38"/>
        <v>1</v>
      </c>
      <c r="F41" s="56">
        <f t="shared" si="39"/>
        <v>1</v>
      </c>
      <c r="G41" s="7">
        <f t="shared" si="40"/>
        <v>1</v>
      </c>
      <c r="H41" s="6">
        <f t="shared" si="41"/>
        <v>1</v>
      </c>
      <c r="I41" s="6">
        <f t="shared" si="42"/>
        <v>1</v>
      </c>
      <c r="J41" s="6">
        <f t="shared" si="43"/>
        <v>1</v>
      </c>
      <c r="K41" s="48">
        <f t="shared" si="44"/>
        <v>0</v>
      </c>
      <c r="L41" s="48">
        <f t="shared" si="45"/>
        <v>0</v>
      </c>
      <c r="M41" s="48">
        <f t="shared" si="46"/>
        <v>0</v>
      </c>
      <c r="N41" s="48">
        <f t="shared" si="47"/>
        <v>0</v>
      </c>
      <c r="O41" s="50">
        <f t="shared" si="48"/>
        <v>0</v>
      </c>
      <c r="P41" s="50">
        <f t="shared" si="49"/>
        <v>0</v>
      </c>
      <c r="Q41" s="50">
        <f t="shared" si="50"/>
        <v>0</v>
      </c>
      <c r="R41" s="50">
        <f t="shared" si="51"/>
        <v>0</v>
      </c>
      <c r="S41" s="42">
        <f t="shared" si="52"/>
        <v>0</v>
      </c>
      <c r="T41" s="42">
        <f t="shared" si="53"/>
        <v>0</v>
      </c>
      <c r="U41" s="42">
        <f t="shared" si="54"/>
        <v>0</v>
      </c>
      <c r="V41" s="42">
        <f t="shared" si="55"/>
        <v>0</v>
      </c>
      <c r="W41" s="19">
        <f t="shared" si="56"/>
        <v>0</v>
      </c>
      <c r="X41" s="19">
        <f t="shared" si="57"/>
        <v>0</v>
      </c>
      <c r="Y41" s="19">
        <f t="shared" si="58"/>
        <v>0</v>
      </c>
      <c r="Z41" s="19">
        <f t="shared" si="59"/>
        <v>0</v>
      </c>
      <c r="AA41" s="3"/>
      <c r="AC41" s="1">
        <f t="shared" si="60"/>
        <v>0</v>
      </c>
      <c r="AD41" s="1">
        <f t="shared" si="61"/>
        <v>3</v>
      </c>
      <c r="AE41" s="1">
        <f t="shared" si="62"/>
        <v>0</v>
      </c>
      <c r="AF41" s="1">
        <f t="shared" si="63"/>
        <v>4</v>
      </c>
      <c r="AG41" s="1">
        <f t="shared" si="64"/>
        <v>6</v>
      </c>
      <c r="AH41" s="26">
        <f t="shared" si="65"/>
        <v>0</v>
      </c>
      <c r="AI41" s="26">
        <f t="shared" si="66"/>
        <v>0</v>
      </c>
      <c r="AJ41" s="2">
        <f t="shared" si="67"/>
        <v>0</v>
      </c>
      <c r="AK41" s="2">
        <f t="shared" si="68"/>
        <v>0.6</v>
      </c>
      <c r="AL41" s="2">
        <f t="shared" si="69"/>
        <v>0</v>
      </c>
      <c r="AM41" s="26">
        <f t="shared" si="70"/>
        <v>0.8</v>
      </c>
      <c r="AN41" s="26">
        <f t="shared" si="71"/>
        <v>1.2</v>
      </c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DC41" s="1">
        <v>1</v>
      </c>
      <c r="DD41" s="1">
        <v>1</v>
      </c>
      <c r="EH41" s="1">
        <v>1</v>
      </c>
      <c r="FB41" s="1">
        <v>1</v>
      </c>
    </row>
    <row r="42" spans="1:88" ht="12.75">
      <c r="A42" s="10">
        <v>40</v>
      </c>
      <c r="B42" s="64" t="s">
        <v>55</v>
      </c>
      <c r="C42" s="56">
        <f t="shared" si="36"/>
        <v>1</v>
      </c>
      <c r="D42" s="56">
        <f t="shared" si="37"/>
        <v>1</v>
      </c>
      <c r="E42" s="56">
        <f t="shared" si="38"/>
        <v>0</v>
      </c>
      <c r="F42" s="56">
        <f t="shared" si="39"/>
        <v>1</v>
      </c>
      <c r="G42" s="7">
        <f t="shared" si="40"/>
        <v>1</v>
      </c>
      <c r="H42" s="6">
        <f t="shared" si="41"/>
        <v>1</v>
      </c>
      <c r="I42" s="6">
        <f t="shared" si="42"/>
        <v>0</v>
      </c>
      <c r="J42" s="6">
        <f t="shared" si="43"/>
        <v>1</v>
      </c>
      <c r="K42" s="48">
        <f t="shared" si="44"/>
        <v>0</v>
      </c>
      <c r="L42" s="48">
        <f t="shared" si="45"/>
        <v>0</v>
      </c>
      <c r="M42" s="48">
        <f t="shared" si="46"/>
        <v>0</v>
      </c>
      <c r="N42" s="48">
        <f t="shared" si="47"/>
        <v>0</v>
      </c>
      <c r="O42" s="50">
        <f t="shared" si="48"/>
        <v>0</v>
      </c>
      <c r="P42" s="50">
        <f t="shared" si="49"/>
        <v>0</v>
      </c>
      <c r="Q42" s="50">
        <f t="shared" si="50"/>
        <v>0</v>
      </c>
      <c r="R42" s="50">
        <f t="shared" si="51"/>
        <v>0</v>
      </c>
      <c r="S42" s="42">
        <f t="shared" si="52"/>
        <v>0</v>
      </c>
      <c r="T42" s="42">
        <f t="shared" si="53"/>
        <v>0</v>
      </c>
      <c r="U42" s="42">
        <f t="shared" si="54"/>
        <v>0</v>
      </c>
      <c r="V42" s="42">
        <f t="shared" si="55"/>
        <v>0</v>
      </c>
      <c r="W42" s="19">
        <f t="shared" si="56"/>
        <v>0</v>
      </c>
      <c r="X42" s="19">
        <f t="shared" si="57"/>
        <v>0</v>
      </c>
      <c r="Y42" s="19">
        <f t="shared" si="58"/>
        <v>0</v>
      </c>
      <c r="Z42" s="19">
        <f t="shared" si="59"/>
        <v>0</v>
      </c>
      <c r="AA42" s="3">
        <v>8</v>
      </c>
      <c r="AB42" s="1">
        <v>8</v>
      </c>
      <c r="AC42" s="1">
        <f t="shared" si="60"/>
        <v>0</v>
      </c>
      <c r="AD42" s="1">
        <f t="shared" si="61"/>
        <v>0</v>
      </c>
      <c r="AE42" s="1">
        <f t="shared" si="62"/>
        <v>0</v>
      </c>
      <c r="AF42" s="1">
        <f t="shared" si="63"/>
        <v>0</v>
      </c>
      <c r="AG42" s="1">
        <f t="shared" si="64"/>
        <v>0</v>
      </c>
      <c r="AH42" s="26">
        <f t="shared" si="65"/>
        <v>2.6666666666666665</v>
      </c>
      <c r="AI42" s="26">
        <f t="shared" si="66"/>
        <v>0.7272727272727273</v>
      </c>
      <c r="AJ42" s="2">
        <f t="shared" si="67"/>
        <v>0</v>
      </c>
      <c r="AK42" s="2">
        <f t="shared" si="68"/>
        <v>0</v>
      </c>
      <c r="AL42" s="2">
        <f t="shared" si="69"/>
        <v>0</v>
      </c>
      <c r="AM42" s="26">
        <f t="shared" si="70"/>
        <v>0</v>
      </c>
      <c r="AN42" s="26">
        <f t="shared" si="71"/>
        <v>0</v>
      </c>
      <c r="BE42" s="10"/>
      <c r="BF42" s="10">
        <v>1</v>
      </c>
      <c r="BG42" s="10"/>
      <c r="BH42" s="10">
        <v>1</v>
      </c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>
        <v>1</v>
      </c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121" ht="12.75">
      <c r="A43" s="10">
        <v>41</v>
      </c>
      <c r="B43" s="64" t="s">
        <v>56</v>
      </c>
      <c r="C43" s="56">
        <f t="shared" si="36"/>
        <v>1</v>
      </c>
      <c r="D43" s="56">
        <f t="shared" si="37"/>
        <v>1</v>
      </c>
      <c r="E43" s="56">
        <f t="shared" si="38"/>
        <v>0</v>
      </c>
      <c r="F43" s="56">
        <f t="shared" si="39"/>
        <v>0</v>
      </c>
      <c r="G43" s="7">
        <f t="shared" si="40"/>
        <v>1</v>
      </c>
      <c r="H43" s="6">
        <f t="shared" si="41"/>
        <v>1</v>
      </c>
      <c r="I43" s="6">
        <f t="shared" si="42"/>
        <v>0</v>
      </c>
      <c r="J43" s="6">
        <f t="shared" si="43"/>
        <v>0</v>
      </c>
      <c r="K43" s="48">
        <f t="shared" si="44"/>
        <v>0</v>
      </c>
      <c r="L43" s="48">
        <f t="shared" si="45"/>
        <v>0</v>
      </c>
      <c r="M43" s="48">
        <f t="shared" si="46"/>
        <v>0</v>
      </c>
      <c r="N43" s="48">
        <f t="shared" si="47"/>
        <v>0</v>
      </c>
      <c r="O43" s="50">
        <f t="shared" si="48"/>
        <v>0</v>
      </c>
      <c r="P43" s="50">
        <f t="shared" si="49"/>
        <v>0</v>
      </c>
      <c r="Q43" s="50">
        <f t="shared" si="50"/>
        <v>0</v>
      </c>
      <c r="R43" s="50">
        <f t="shared" si="51"/>
        <v>0</v>
      </c>
      <c r="S43" s="42">
        <f t="shared" si="52"/>
        <v>0</v>
      </c>
      <c r="T43" s="42">
        <f t="shared" si="53"/>
        <v>0</v>
      </c>
      <c r="U43" s="42">
        <f t="shared" si="54"/>
        <v>0</v>
      </c>
      <c r="V43" s="42">
        <f t="shared" si="55"/>
        <v>0</v>
      </c>
      <c r="W43" s="19">
        <f t="shared" si="56"/>
        <v>0</v>
      </c>
      <c r="X43" s="19">
        <f t="shared" si="57"/>
        <v>0</v>
      </c>
      <c r="Y43" s="19">
        <f t="shared" si="58"/>
        <v>0</v>
      </c>
      <c r="Z43" s="19">
        <f t="shared" si="59"/>
        <v>0</v>
      </c>
      <c r="AA43" s="3"/>
      <c r="AC43" s="1">
        <f t="shared" si="60"/>
        <v>0</v>
      </c>
      <c r="AD43" s="1">
        <f t="shared" si="61"/>
        <v>3</v>
      </c>
      <c r="AE43" s="1">
        <f t="shared" si="62"/>
        <v>5</v>
      </c>
      <c r="AF43" s="1">
        <f t="shared" si="63"/>
        <v>0</v>
      </c>
      <c r="AG43" s="1">
        <f t="shared" si="64"/>
        <v>0</v>
      </c>
      <c r="AH43" s="26">
        <f t="shared" si="65"/>
        <v>0</v>
      </c>
      <c r="AI43" s="26">
        <f t="shared" si="66"/>
        <v>0</v>
      </c>
      <c r="AJ43" s="2">
        <f t="shared" si="67"/>
        <v>0</v>
      </c>
      <c r="AK43" s="2">
        <f t="shared" si="68"/>
        <v>0.6</v>
      </c>
      <c r="AL43" s="2">
        <f t="shared" si="69"/>
        <v>1</v>
      </c>
      <c r="AM43" s="26">
        <f t="shared" si="70"/>
        <v>0</v>
      </c>
      <c r="AN43" s="26">
        <f t="shared" si="71"/>
        <v>0</v>
      </c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DB43" s="1">
        <v>1</v>
      </c>
      <c r="DQ43" s="1">
        <v>1</v>
      </c>
    </row>
    <row r="44" spans="1:88" ht="12.75">
      <c r="A44" s="10">
        <v>42</v>
      </c>
      <c r="B44" s="64" t="s">
        <v>57</v>
      </c>
      <c r="C44" s="56">
        <f t="shared" si="36"/>
        <v>1</v>
      </c>
      <c r="D44" s="56">
        <f t="shared" si="37"/>
        <v>0</v>
      </c>
      <c r="E44" s="56">
        <f t="shared" si="38"/>
        <v>2</v>
      </c>
      <c r="F44" s="56">
        <f t="shared" si="39"/>
        <v>1</v>
      </c>
      <c r="G44" s="7">
        <f t="shared" si="40"/>
        <v>1</v>
      </c>
      <c r="H44" s="6">
        <f t="shared" si="41"/>
        <v>0</v>
      </c>
      <c r="I44" s="6">
        <f t="shared" si="42"/>
        <v>2</v>
      </c>
      <c r="J44" s="6">
        <f t="shared" si="43"/>
        <v>0</v>
      </c>
      <c r="K44" s="48">
        <f t="shared" si="44"/>
        <v>0</v>
      </c>
      <c r="L44" s="48">
        <f t="shared" si="45"/>
        <v>0</v>
      </c>
      <c r="M44" s="48">
        <f t="shared" si="46"/>
        <v>0</v>
      </c>
      <c r="N44" s="48">
        <f t="shared" si="47"/>
        <v>1</v>
      </c>
      <c r="O44" s="50">
        <f t="shared" si="48"/>
        <v>0</v>
      </c>
      <c r="P44" s="50">
        <f t="shared" si="49"/>
        <v>0</v>
      </c>
      <c r="Q44" s="50">
        <f t="shared" si="50"/>
        <v>0</v>
      </c>
      <c r="R44" s="50">
        <f t="shared" si="51"/>
        <v>0</v>
      </c>
      <c r="S44" s="42">
        <f t="shared" si="52"/>
        <v>0</v>
      </c>
      <c r="T44" s="42">
        <f t="shared" si="53"/>
        <v>0</v>
      </c>
      <c r="U44" s="42">
        <f t="shared" si="54"/>
        <v>0</v>
      </c>
      <c r="V44" s="42">
        <f t="shared" si="55"/>
        <v>0</v>
      </c>
      <c r="W44" s="19">
        <f t="shared" si="56"/>
        <v>0</v>
      </c>
      <c r="X44" s="19">
        <f t="shared" si="57"/>
        <v>0</v>
      </c>
      <c r="Y44" s="19">
        <f t="shared" si="58"/>
        <v>0</v>
      </c>
      <c r="Z44" s="19">
        <f t="shared" si="59"/>
        <v>0</v>
      </c>
      <c r="AA44" s="3">
        <v>8</v>
      </c>
      <c r="AB44" s="1">
        <v>5</v>
      </c>
      <c r="AC44" s="1">
        <f t="shared" si="60"/>
        <v>0</v>
      </c>
      <c r="AD44" s="1">
        <f t="shared" si="61"/>
        <v>0</v>
      </c>
      <c r="AE44" s="1">
        <f t="shared" si="62"/>
        <v>0</v>
      </c>
      <c r="AF44" s="1">
        <f t="shared" si="63"/>
        <v>0</v>
      </c>
      <c r="AG44" s="1">
        <f t="shared" si="64"/>
        <v>0</v>
      </c>
      <c r="AH44" s="26">
        <f t="shared" si="65"/>
        <v>2.6666666666666665</v>
      </c>
      <c r="AI44" s="26">
        <f t="shared" si="66"/>
        <v>0.45454545454545453</v>
      </c>
      <c r="AJ44" s="2">
        <f t="shared" si="67"/>
        <v>0</v>
      </c>
      <c r="AK44" s="2">
        <f t="shared" si="68"/>
        <v>0</v>
      </c>
      <c r="AL44" s="2">
        <f t="shared" si="69"/>
        <v>0</v>
      </c>
      <c r="AM44" s="26">
        <f t="shared" si="70"/>
        <v>0</v>
      </c>
      <c r="AN44" s="26">
        <f t="shared" si="71"/>
        <v>0</v>
      </c>
      <c r="BE44" s="10"/>
      <c r="BF44" s="10"/>
      <c r="BG44" s="10">
        <v>2</v>
      </c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>
        <v>1</v>
      </c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>
        <v>1</v>
      </c>
    </row>
    <row r="45" spans="1:88" ht="12.75">
      <c r="A45" s="10" t="s">
        <v>13</v>
      </c>
      <c r="B45" s="64" t="s">
        <v>58</v>
      </c>
      <c r="C45" s="56">
        <f t="shared" si="36"/>
        <v>1</v>
      </c>
      <c r="D45" s="56">
        <f t="shared" si="37"/>
        <v>0</v>
      </c>
      <c r="E45" s="56">
        <f t="shared" si="38"/>
        <v>0</v>
      </c>
      <c r="F45" s="56">
        <f t="shared" si="39"/>
        <v>1</v>
      </c>
      <c r="G45" s="7">
        <f t="shared" si="40"/>
        <v>1</v>
      </c>
      <c r="H45" s="6">
        <f t="shared" si="41"/>
        <v>0</v>
      </c>
      <c r="I45" s="6">
        <f t="shared" si="42"/>
        <v>0</v>
      </c>
      <c r="J45" s="6">
        <f t="shared" si="43"/>
        <v>1</v>
      </c>
      <c r="K45" s="48">
        <f t="shared" si="44"/>
        <v>0</v>
      </c>
      <c r="L45" s="48">
        <f t="shared" si="45"/>
        <v>0</v>
      </c>
      <c r="M45" s="48">
        <f t="shared" si="46"/>
        <v>0</v>
      </c>
      <c r="N45" s="48">
        <f t="shared" si="47"/>
        <v>0</v>
      </c>
      <c r="O45" s="50">
        <f t="shared" si="48"/>
        <v>0</v>
      </c>
      <c r="P45" s="50">
        <f t="shared" si="49"/>
        <v>0</v>
      </c>
      <c r="Q45" s="50">
        <f t="shared" si="50"/>
        <v>0</v>
      </c>
      <c r="R45" s="50">
        <f t="shared" si="51"/>
        <v>0</v>
      </c>
      <c r="S45" s="42">
        <f t="shared" si="52"/>
        <v>0</v>
      </c>
      <c r="T45" s="42">
        <f t="shared" si="53"/>
        <v>0</v>
      </c>
      <c r="U45" s="42">
        <f t="shared" si="54"/>
        <v>0</v>
      </c>
      <c r="V45" s="42">
        <f t="shared" si="55"/>
        <v>0</v>
      </c>
      <c r="W45" s="19">
        <f t="shared" si="56"/>
        <v>0</v>
      </c>
      <c r="X45" s="19">
        <f t="shared" si="57"/>
        <v>0</v>
      </c>
      <c r="Y45" s="19">
        <f t="shared" si="58"/>
        <v>0</v>
      </c>
      <c r="Z45" s="19">
        <f t="shared" si="59"/>
        <v>0</v>
      </c>
      <c r="AA45" s="3">
        <v>2</v>
      </c>
      <c r="AB45" s="1">
        <v>6</v>
      </c>
      <c r="AC45" s="1">
        <f t="shared" si="60"/>
        <v>0</v>
      </c>
      <c r="AD45" s="1">
        <f t="shared" si="61"/>
        <v>0</v>
      </c>
      <c r="AE45" s="1">
        <f t="shared" si="62"/>
        <v>0</v>
      </c>
      <c r="AF45" s="1">
        <f t="shared" si="63"/>
        <v>0</v>
      </c>
      <c r="AG45" s="1">
        <f t="shared" si="64"/>
        <v>0</v>
      </c>
      <c r="AH45" s="26">
        <f t="shared" si="65"/>
        <v>0.6666666666666666</v>
      </c>
      <c r="AI45" s="26">
        <f t="shared" si="66"/>
        <v>0.5454545454545454</v>
      </c>
      <c r="AJ45" s="2">
        <f t="shared" si="67"/>
        <v>0</v>
      </c>
      <c r="AK45" s="2">
        <f t="shared" si="68"/>
        <v>0</v>
      </c>
      <c r="AL45" s="2">
        <f t="shared" si="69"/>
        <v>0</v>
      </c>
      <c r="AM45" s="26">
        <f t="shared" si="70"/>
        <v>0</v>
      </c>
      <c r="AN45" s="26">
        <f t="shared" si="71"/>
        <v>0</v>
      </c>
      <c r="BE45" s="10"/>
      <c r="BF45" s="10"/>
      <c r="BG45" s="10"/>
      <c r="BH45" s="10">
        <v>1</v>
      </c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>
        <v>1</v>
      </c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ht="12.75">
      <c r="A46" s="10" t="s">
        <v>13</v>
      </c>
      <c r="B46" s="64" t="s">
        <v>59</v>
      </c>
      <c r="C46" s="56">
        <f t="shared" si="36"/>
        <v>1</v>
      </c>
      <c r="D46" s="56">
        <f t="shared" si="37"/>
        <v>0</v>
      </c>
      <c r="E46" s="56">
        <f t="shared" si="38"/>
        <v>0</v>
      </c>
      <c r="F46" s="56">
        <f t="shared" si="39"/>
        <v>1</v>
      </c>
      <c r="G46" s="7">
        <f t="shared" si="40"/>
        <v>1</v>
      </c>
      <c r="H46" s="6">
        <f t="shared" si="41"/>
        <v>0</v>
      </c>
      <c r="I46" s="6">
        <f t="shared" si="42"/>
        <v>0</v>
      </c>
      <c r="J46" s="6">
        <f t="shared" si="43"/>
        <v>1</v>
      </c>
      <c r="K46" s="48">
        <f t="shared" si="44"/>
        <v>0</v>
      </c>
      <c r="L46" s="48">
        <f t="shared" si="45"/>
        <v>0</v>
      </c>
      <c r="M46" s="48">
        <f t="shared" si="46"/>
        <v>0</v>
      </c>
      <c r="N46" s="48">
        <f t="shared" si="47"/>
        <v>0</v>
      </c>
      <c r="O46" s="50">
        <f t="shared" si="48"/>
        <v>0</v>
      </c>
      <c r="P46" s="50">
        <f t="shared" si="49"/>
        <v>0</v>
      </c>
      <c r="Q46" s="50">
        <f t="shared" si="50"/>
        <v>0</v>
      </c>
      <c r="R46" s="50">
        <f t="shared" si="51"/>
        <v>0</v>
      </c>
      <c r="S46" s="42">
        <f t="shared" si="52"/>
        <v>0</v>
      </c>
      <c r="T46" s="42">
        <f t="shared" si="53"/>
        <v>0</v>
      </c>
      <c r="U46" s="42">
        <f t="shared" si="54"/>
        <v>0</v>
      </c>
      <c r="V46" s="42">
        <f t="shared" si="55"/>
        <v>0</v>
      </c>
      <c r="W46" s="19">
        <f t="shared" si="56"/>
        <v>0</v>
      </c>
      <c r="X46" s="19">
        <f t="shared" si="57"/>
        <v>0</v>
      </c>
      <c r="Y46" s="19">
        <f t="shared" si="58"/>
        <v>0</v>
      </c>
      <c r="Z46" s="19">
        <f t="shared" si="59"/>
        <v>0</v>
      </c>
      <c r="AA46" s="3"/>
      <c r="AB46" s="1">
        <v>9</v>
      </c>
      <c r="AC46" s="1">
        <f t="shared" si="60"/>
        <v>0</v>
      </c>
      <c r="AD46" s="1">
        <f t="shared" si="61"/>
        <v>0</v>
      </c>
      <c r="AE46" s="1">
        <f t="shared" si="62"/>
        <v>0</v>
      </c>
      <c r="AF46" s="1">
        <f t="shared" si="63"/>
        <v>0</v>
      </c>
      <c r="AG46" s="1">
        <f t="shared" si="64"/>
        <v>0</v>
      </c>
      <c r="AH46" s="26">
        <f t="shared" si="65"/>
        <v>0</v>
      </c>
      <c r="AI46" s="26">
        <f t="shared" si="66"/>
        <v>0.8181818181818182</v>
      </c>
      <c r="AJ46" s="2">
        <f t="shared" si="67"/>
        <v>0</v>
      </c>
      <c r="AK46" s="2">
        <f t="shared" si="68"/>
        <v>0</v>
      </c>
      <c r="AL46" s="2">
        <f t="shared" si="69"/>
        <v>0</v>
      </c>
      <c r="AM46" s="26">
        <f t="shared" si="70"/>
        <v>0</v>
      </c>
      <c r="AN46" s="26">
        <f t="shared" si="71"/>
        <v>0</v>
      </c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>
        <v>1</v>
      </c>
      <c r="BV46" s="10"/>
      <c r="BW46" s="10"/>
      <c r="BX46" s="10">
        <v>1</v>
      </c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9" ht="12.75">
      <c r="A47" s="10" t="s">
        <v>12</v>
      </c>
      <c r="B47" s="64" t="s">
        <v>60</v>
      </c>
      <c r="C47" s="56">
        <f t="shared" si="36"/>
        <v>1</v>
      </c>
      <c r="D47" s="56">
        <f t="shared" si="37"/>
        <v>0</v>
      </c>
      <c r="E47" s="56">
        <f t="shared" si="38"/>
        <v>0</v>
      </c>
      <c r="F47" s="56">
        <f t="shared" si="39"/>
        <v>0</v>
      </c>
      <c r="G47" s="7">
        <f t="shared" si="40"/>
        <v>1</v>
      </c>
      <c r="H47" s="6">
        <f t="shared" si="41"/>
        <v>0</v>
      </c>
      <c r="I47" s="6">
        <f t="shared" si="42"/>
        <v>0</v>
      </c>
      <c r="J47" s="6">
        <f t="shared" si="43"/>
        <v>0</v>
      </c>
      <c r="K47" s="48">
        <f t="shared" si="44"/>
        <v>0</v>
      </c>
      <c r="L47" s="48">
        <f t="shared" si="45"/>
        <v>0</v>
      </c>
      <c r="M47" s="48">
        <f t="shared" si="46"/>
        <v>0</v>
      </c>
      <c r="N47" s="48">
        <f t="shared" si="47"/>
        <v>0</v>
      </c>
      <c r="O47" s="50">
        <f t="shared" si="48"/>
        <v>0</v>
      </c>
      <c r="P47" s="50">
        <f t="shared" si="49"/>
        <v>0</v>
      </c>
      <c r="Q47" s="50">
        <f t="shared" si="50"/>
        <v>0</v>
      </c>
      <c r="R47" s="50">
        <f t="shared" si="51"/>
        <v>0</v>
      </c>
      <c r="S47" s="42">
        <f t="shared" si="52"/>
        <v>0</v>
      </c>
      <c r="T47" s="42">
        <f t="shared" si="53"/>
        <v>0</v>
      </c>
      <c r="U47" s="42">
        <f t="shared" si="54"/>
        <v>0</v>
      </c>
      <c r="V47" s="42">
        <f t="shared" si="55"/>
        <v>0</v>
      </c>
      <c r="W47" s="19">
        <f t="shared" si="56"/>
        <v>0</v>
      </c>
      <c r="X47" s="19">
        <f t="shared" si="57"/>
        <v>0</v>
      </c>
      <c r="Y47" s="19">
        <f t="shared" si="58"/>
        <v>0</v>
      </c>
      <c r="Z47" s="19">
        <f t="shared" si="59"/>
        <v>0</v>
      </c>
      <c r="AA47" s="3"/>
      <c r="AC47" s="1">
        <f t="shared" si="60"/>
        <v>5</v>
      </c>
      <c r="AD47" s="1">
        <f t="shared" si="61"/>
        <v>0</v>
      </c>
      <c r="AE47" s="1">
        <f t="shared" si="62"/>
        <v>0</v>
      </c>
      <c r="AF47" s="1">
        <f t="shared" si="63"/>
        <v>0</v>
      </c>
      <c r="AG47" s="1">
        <f t="shared" si="64"/>
        <v>0</v>
      </c>
      <c r="AH47" s="26">
        <f t="shared" si="65"/>
        <v>0</v>
      </c>
      <c r="AI47" s="26">
        <f t="shared" si="66"/>
        <v>0</v>
      </c>
      <c r="AJ47" s="2">
        <f t="shared" si="67"/>
        <v>0.8333333333333334</v>
      </c>
      <c r="AK47" s="2">
        <f t="shared" si="68"/>
        <v>0</v>
      </c>
      <c r="AL47" s="2">
        <f t="shared" si="69"/>
        <v>0</v>
      </c>
      <c r="AM47" s="26">
        <f t="shared" si="70"/>
        <v>0</v>
      </c>
      <c r="AN47" s="26">
        <f t="shared" si="71"/>
        <v>0</v>
      </c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">
        <v>1</v>
      </c>
    </row>
    <row r="48" spans="1:88" ht="12.75">
      <c r="A48" s="10" t="s">
        <v>12</v>
      </c>
      <c r="B48" s="64" t="s">
        <v>61</v>
      </c>
      <c r="C48" s="56">
        <f t="shared" si="36"/>
        <v>1</v>
      </c>
      <c r="D48" s="56">
        <f t="shared" si="37"/>
        <v>0</v>
      </c>
      <c r="E48" s="56">
        <f t="shared" si="38"/>
        <v>0</v>
      </c>
      <c r="F48" s="56">
        <f t="shared" si="39"/>
        <v>0</v>
      </c>
      <c r="G48" s="7">
        <f t="shared" si="40"/>
        <v>1</v>
      </c>
      <c r="H48" s="6">
        <f t="shared" si="41"/>
        <v>0</v>
      </c>
      <c r="I48" s="6">
        <f t="shared" si="42"/>
        <v>0</v>
      </c>
      <c r="J48" s="6">
        <f t="shared" si="43"/>
        <v>0</v>
      </c>
      <c r="K48" s="48">
        <f t="shared" si="44"/>
        <v>0</v>
      </c>
      <c r="L48" s="48">
        <f t="shared" si="45"/>
        <v>0</v>
      </c>
      <c r="M48" s="48">
        <f t="shared" si="46"/>
        <v>0</v>
      </c>
      <c r="N48" s="48">
        <f t="shared" si="47"/>
        <v>0</v>
      </c>
      <c r="O48" s="50">
        <f t="shared" si="48"/>
        <v>0</v>
      </c>
      <c r="P48" s="50">
        <f t="shared" si="49"/>
        <v>0</v>
      </c>
      <c r="Q48" s="50">
        <f t="shared" si="50"/>
        <v>0</v>
      </c>
      <c r="R48" s="50">
        <f t="shared" si="51"/>
        <v>0</v>
      </c>
      <c r="S48" s="42">
        <f t="shared" si="52"/>
        <v>0</v>
      </c>
      <c r="T48" s="42">
        <f t="shared" si="53"/>
        <v>0</v>
      </c>
      <c r="U48" s="42">
        <f t="shared" si="54"/>
        <v>0</v>
      </c>
      <c r="V48" s="42">
        <f t="shared" si="55"/>
        <v>0</v>
      </c>
      <c r="W48" s="19">
        <f t="shared" si="56"/>
        <v>0</v>
      </c>
      <c r="X48" s="19">
        <f t="shared" si="57"/>
        <v>0</v>
      </c>
      <c r="Y48" s="19">
        <f t="shared" si="58"/>
        <v>0</v>
      </c>
      <c r="Z48" s="19">
        <f t="shared" si="59"/>
        <v>0</v>
      </c>
      <c r="AA48" s="3"/>
      <c r="AB48" s="1">
        <v>6</v>
      </c>
      <c r="AC48" s="1">
        <f t="shared" si="60"/>
        <v>0</v>
      </c>
      <c r="AD48" s="1">
        <f t="shared" si="61"/>
        <v>0</v>
      </c>
      <c r="AE48" s="1">
        <f t="shared" si="62"/>
        <v>0</v>
      </c>
      <c r="AF48" s="1">
        <f t="shared" si="63"/>
        <v>0</v>
      </c>
      <c r="AG48" s="1">
        <f t="shared" si="64"/>
        <v>0</v>
      </c>
      <c r="AH48" s="26">
        <f t="shared" si="65"/>
        <v>0</v>
      </c>
      <c r="AI48" s="26">
        <f t="shared" si="66"/>
        <v>0.5454545454545454</v>
      </c>
      <c r="AJ48" s="2">
        <f t="shared" si="67"/>
        <v>0</v>
      </c>
      <c r="AK48" s="2">
        <f t="shared" si="68"/>
        <v>0</v>
      </c>
      <c r="AL48" s="2">
        <f t="shared" si="69"/>
        <v>0</v>
      </c>
      <c r="AM48" s="26">
        <f t="shared" si="70"/>
        <v>0</v>
      </c>
      <c r="AN48" s="26">
        <f t="shared" si="71"/>
        <v>0</v>
      </c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>
        <v>1</v>
      </c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141" ht="12.75">
      <c r="A49" s="10" t="s">
        <v>12</v>
      </c>
      <c r="B49" s="64" t="s">
        <v>62</v>
      </c>
      <c r="C49" s="56">
        <f t="shared" si="36"/>
        <v>1</v>
      </c>
      <c r="D49" s="56">
        <f t="shared" si="37"/>
        <v>0</v>
      </c>
      <c r="E49" s="56">
        <f t="shared" si="38"/>
        <v>0</v>
      </c>
      <c r="F49" s="56">
        <f t="shared" si="39"/>
        <v>0</v>
      </c>
      <c r="G49" s="7">
        <f t="shared" si="40"/>
        <v>1</v>
      </c>
      <c r="H49" s="6">
        <f t="shared" si="41"/>
        <v>0</v>
      </c>
      <c r="I49" s="6">
        <f t="shared" si="42"/>
        <v>0</v>
      </c>
      <c r="J49" s="6">
        <f t="shared" si="43"/>
        <v>0</v>
      </c>
      <c r="K49" s="48">
        <f t="shared" si="44"/>
        <v>0</v>
      </c>
      <c r="L49" s="48">
        <f t="shared" si="45"/>
        <v>0</v>
      </c>
      <c r="M49" s="48">
        <f t="shared" si="46"/>
        <v>0</v>
      </c>
      <c r="N49" s="48">
        <f t="shared" si="47"/>
        <v>0</v>
      </c>
      <c r="O49" s="50">
        <f t="shared" si="48"/>
        <v>0</v>
      </c>
      <c r="P49" s="50">
        <f t="shared" si="49"/>
        <v>0</v>
      </c>
      <c r="Q49" s="50">
        <f t="shared" si="50"/>
        <v>0</v>
      </c>
      <c r="R49" s="50">
        <f t="shared" si="51"/>
        <v>0</v>
      </c>
      <c r="S49" s="42">
        <f t="shared" si="52"/>
        <v>0</v>
      </c>
      <c r="T49" s="42">
        <f t="shared" si="53"/>
        <v>0</v>
      </c>
      <c r="U49" s="42">
        <f t="shared" si="54"/>
        <v>0</v>
      </c>
      <c r="V49" s="42">
        <f t="shared" si="55"/>
        <v>0</v>
      </c>
      <c r="W49" s="19">
        <f t="shared" si="56"/>
        <v>0</v>
      </c>
      <c r="X49" s="19">
        <f t="shared" si="57"/>
        <v>0</v>
      </c>
      <c r="Y49" s="19">
        <f t="shared" si="58"/>
        <v>0</v>
      </c>
      <c r="Z49" s="19">
        <f t="shared" si="59"/>
        <v>0</v>
      </c>
      <c r="AA49" s="3"/>
      <c r="AC49" s="1">
        <f t="shared" si="60"/>
        <v>0</v>
      </c>
      <c r="AD49" s="1">
        <f t="shared" si="61"/>
        <v>0</v>
      </c>
      <c r="AE49" s="1">
        <f t="shared" si="62"/>
        <v>0</v>
      </c>
      <c r="AF49" s="1">
        <f t="shared" si="63"/>
        <v>7</v>
      </c>
      <c r="AG49" s="1">
        <f t="shared" si="64"/>
        <v>0</v>
      </c>
      <c r="AH49" s="26">
        <f t="shared" si="65"/>
        <v>0</v>
      </c>
      <c r="AI49" s="26">
        <f t="shared" si="66"/>
        <v>0</v>
      </c>
      <c r="AJ49" s="2">
        <f t="shared" si="67"/>
        <v>0</v>
      </c>
      <c r="AK49" s="2">
        <f t="shared" si="68"/>
        <v>0</v>
      </c>
      <c r="AL49" s="2">
        <f t="shared" si="69"/>
        <v>0</v>
      </c>
      <c r="AM49" s="26">
        <f t="shared" si="70"/>
        <v>1.4</v>
      </c>
      <c r="AN49" s="26">
        <f t="shared" si="71"/>
        <v>0</v>
      </c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EG49" s="1">
        <v>1</v>
      </c>
      <c r="EK49" s="1">
        <v>1</v>
      </c>
    </row>
    <row r="50" spans="1:108" ht="12.75">
      <c r="A50" s="10">
        <v>48</v>
      </c>
      <c r="B50" s="64" t="s">
        <v>63</v>
      </c>
      <c r="C50" s="56">
        <f t="shared" si="36"/>
        <v>0</v>
      </c>
      <c r="D50" s="56">
        <f t="shared" si="37"/>
        <v>3</v>
      </c>
      <c r="E50" s="56">
        <f t="shared" si="38"/>
        <v>6</v>
      </c>
      <c r="F50" s="56">
        <f t="shared" si="39"/>
        <v>5</v>
      </c>
      <c r="G50" s="7">
        <f t="shared" si="40"/>
        <v>0</v>
      </c>
      <c r="H50" s="6">
        <f t="shared" si="41"/>
        <v>3</v>
      </c>
      <c r="I50" s="6">
        <f t="shared" si="42"/>
        <v>6</v>
      </c>
      <c r="J50" s="6">
        <f t="shared" si="43"/>
        <v>4</v>
      </c>
      <c r="K50" s="48">
        <f t="shared" si="44"/>
        <v>0</v>
      </c>
      <c r="L50" s="48">
        <f t="shared" si="45"/>
        <v>0</v>
      </c>
      <c r="M50" s="48">
        <f t="shared" si="46"/>
        <v>0</v>
      </c>
      <c r="N50" s="48">
        <f t="shared" si="47"/>
        <v>1</v>
      </c>
      <c r="O50" s="50">
        <f t="shared" si="48"/>
        <v>0</v>
      </c>
      <c r="P50" s="50">
        <f t="shared" si="49"/>
        <v>0</v>
      </c>
      <c r="Q50" s="50">
        <f t="shared" si="50"/>
        <v>0</v>
      </c>
      <c r="R50" s="50">
        <f t="shared" si="51"/>
        <v>0</v>
      </c>
      <c r="S50" s="42">
        <f t="shared" si="52"/>
        <v>0</v>
      </c>
      <c r="T50" s="42">
        <f t="shared" si="53"/>
        <v>0</v>
      </c>
      <c r="U50" s="42">
        <f t="shared" si="54"/>
        <v>0</v>
      </c>
      <c r="V50" s="42">
        <f t="shared" si="55"/>
        <v>0</v>
      </c>
      <c r="W50" s="19">
        <f t="shared" si="56"/>
        <v>0</v>
      </c>
      <c r="X50" s="19">
        <f t="shared" si="57"/>
        <v>0</v>
      </c>
      <c r="Y50" s="19">
        <f t="shared" si="58"/>
        <v>0</v>
      </c>
      <c r="Z50" s="19">
        <f t="shared" si="59"/>
        <v>0</v>
      </c>
      <c r="AA50" s="3">
        <v>6</v>
      </c>
      <c r="AC50" s="1">
        <f t="shared" si="60"/>
        <v>20</v>
      </c>
      <c r="AD50" s="1">
        <f t="shared" si="61"/>
        <v>1</v>
      </c>
      <c r="AE50" s="1">
        <f t="shared" si="62"/>
        <v>0</v>
      </c>
      <c r="AF50" s="1">
        <f t="shared" si="63"/>
        <v>0</v>
      </c>
      <c r="AG50" s="1">
        <f t="shared" si="64"/>
        <v>0</v>
      </c>
      <c r="AH50" s="26">
        <f t="shared" si="65"/>
        <v>2</v>
      </c>
      <c r="AI50" s="26">
        <f t="shared" si="66"/>
        <v>0</v>
      </c>
      <c r="AJ50" s="2">
        <f t="shared" si="67"/>
        <v>3.3333333333333335</v>
      </c>
      <c r="AK50" s="2">
        <f t="shared" si="68"/>
        <v>0.2</v>
      </c>
      <c r="AL50" s="2">
        <f t="shared" si="69"/>
        <v>0</v>
      </c>
      <c r="AM50" s="26">
        <f t="shared" si="70"/>
        <v>0</v>
      </c>
      <c r="AN50" s="26">
        <f t="shared" si="71"/>
        <v>0</v>
      </c>
      <c r="BE50" s="10"/>
      <c r="BF50" s="10">
        <v>1</v>
      </c>
      <c r="BG50" s="10"/>
      <c r="BH50" s="10">
        <v>1</v>
      </c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L50" s="1">
        <v>2</v>
      </c>
      <c r="CM50" s="1">
        <v>6</v>
      </c>
      <c r="CN50" s="1">
        <v>2</v>
      </c>
      <c r="CZ50" s="1">
        <v>1</v>
      </c>
      <c r="DD50" s="1">
        <v>1</v>
      </c>
    </row>
    <row r="51" spans="1:88" ht="12.75">
      <c r="A51" s="10">
        <v>49</v>
      </c>
      <c r="B51" s="64" t="s">
        <v>64</v>
      </c>
      <c r="C51" s="56">
        <f t="shared" si="36"/>
        <v>0</v>
      </c>
      <c r="D51" s="56">
        <f t="shared" si="37"/>
        <v>1</v>
      </c>
      <c r="E51" s="56">
        <f t="shared" si="38"/>
        <v>1</v>
      </c>
      <c r="F51" s="56">
        <f t="shared" si="39"/>
        <v>4</v>
      </c>
      <c r="G51" s="7">
        <f t="shared" si="40"/>
        <v>0</v>
      </c>
      <c r="H51" s="6">
        <f t="shared" si="41"/>
        <v>1</v>
      </c>
      <c r="I51" s="6">
        <f t="shared" si="42"/>
        <v>1</v>
      </c>
      <c r="J51" s="6">
        <f t="shared" si="43"/>
        <v>4</v>
      </c>
      <c r="K51" s="48">
        <f t="shared" si="44"/>
        <v>0</v>
      </c>
      <c r="L51" s="48">
        <f t="shared" si="45"/>
        <v>0</v>
      </c>
      <c r="M51" s="48">
        <f t="shared" si="46"/>
        <v>0</v>
      </c>
      <c r="N51" s="48">
        <f t="shared" si="47"/>
        <v>0</v>
      </c>
      <c r="O51" s="50">
        <f t="shared" si="48"/>
        <v>0</v>
      </c>
      <c r="P51" s="50">
        <f t="shared" si="49"/>
        <v>0</v>
      </c>
      <c r="Q51" s="50">
        <f t="shared" si="50"/>
        <v>0</v>
      </c>
      <c r="R51" s="50">
        <f t="shared" si="51"/>
        <v>0</v>
      </c>
      <c r="S51" s="42">
        <f t="shared" si="52"/>
        <v>0</v>
      </c>
      <c r="T51" s="42">
        <f t="shared" si="53"/>
        <v>0</v>
      </c>
      <c r="U51" s="42">
        <f t="shared" si="54"/>
        <v>0</v>
      </c>
      <c r="V51" s="42">
        <f t="shared" si="55"/>
        <v>0</v>
      </c>
      <c r="W51" s="19">
        <f t="shared" si="56"/>
        <v>0</v>
      </c>
      <c r="X51" s="19">
        <f t="shared" si="57"/>
        <v>0</v>
      </c>
      <c r="Y51" s="19">
        <f t="shared" si="58"/>
        <v>0</v>
      </c>
      <c r="Z51" s="19">
        <f t="shared" si="59"/>
        <v>0</v>
      </c>
      <c r="AA51" s="3">
        <v>2</v>
      </c>
      <c r="AB51" s="1">
        <v>17</v>
      </c>
      <c r="AC51" s="1">
        <f t="shared" si="60"/>
        <v>0</v>
      </c>
      <c r="AD51" s="1">
        <f t="shared" si="61"/>
        <v>0</v>
      </c>
      <c r="AE51" s="1">
        <f t="shared" si="62"/>
        <v>0</v>
      </c>
      <c r="AF51" s="1">
        <f t="shared" si="63"/>
        <v>0</v>
      </c>
      <c r="AG51" s="1">
        <f t="shared" si="64"/>
        <v>0</v>
      </c>
      <c r="AH51" s="26">
        <f t="shared" si="65"/>
        <v>0.6666666666666666</v>
      </c>
      <c r="AI51" s="26">
        <f t="shared" si="66"/>
        <v>1.5454545454545454</v>
      </c>
      <c r="AJ51" s="2">
        <f t="shared" si="67"/>
        <v>0</v>
      </c>
      <c r="AK51" s="2">
        <f t="shared" si="68"/>
        <v>0</v>
      </c>
      <c r="AL51" s="2">
        <f t="shared" si="69"/>
        <v>0</v>
      </c>
      <c r="AM51" s="26">
        <f t="shared" si="70"/>
        <v>0</v>
      </c>
      <c r="AN51" s="26">
        <f t="shared" si="71"/>
        <v>0</v>
      </c>
      <c r="BE51" s="10"/>
      <c r="BF51" s="10"/>
      <c r="BG51" s="10"/>
      <c r="BH51" s="10">
        <v>1</v>
      </c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>
        <v>1</v>
      </c>
      <c r="BW51" s="10">
        <v>1</v>
      </c>
      <c r="BX51" s="10">
        <v>3</v>
      </c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92" ht="12.75">
      <c r="A52" s="10">
        <v>50</v>
      </c>
      <c r="B52" s="64" t="s">
        <v>65</v>
      </c>
      <c r="C52" s="56">
        <f t="shared" si="36"/>
        <v>0</v>
      </c>
      <c r="D52" s="56">
        <f t="shared" si="37"/>
        <v>1</v>
      </c>
      <c r="E52" s="56">
        <f t="shared" si="38"/>
        <v>1</v>
      </c>
      <c r="F52" s="56">
        <f t="shared" si="39"/>
        <v>1</v>
      </c>
      <c r="G52" s="7">
        <f t="shared" si="40"/>
        <v>0</v>
      </c>
      <c r="H52" s="6">
        <f t="shared" si="41"/>
        <v>1</v>
      </c>
      <c r="I52" s="6">
        <f t="shared" si="42"/>
        <v>1</v>
      </c>
      <c r="J52" s="6">
        <f t="shared" si="43"/>
        <v>1</v>
      </c>
      <c r="K52" s="48">
        <f t="shared" si="44"/>
        <v>0</v>
      </c>
      <c r="L52" s="48">
        <f t="shared" si="45"/>
        <v>0</v>
      </c>
      <c r="M52" s="48">
        <f t="shared" si="46"/>
        <v>0</v>
      </c>
      <c r="N52" s="48">
        <f t="shared" si="47"/>
        <v>0</v>
      </c>
      <c r="O52" s="50">
        <f t="shared" si="48"/>
        <v>0</v>
      </c>
      <c r="P52" s="50">
        <f t="shared" si="49"/>
        <v>0</v>
      </c>
      <c r="Q52" s="50">
        <f t="shared" si="50"/>
        <v>0</v>
      </c>
      <c r="R52" s="50">
        <f t="shared" si="51"/>
        <v>0</v>
      </c>
      <c r="S52" s="42">
        <f t="shared" si="52"/>
        <v>0</v>
      </c>
      <c r="T52" s="42">
        <f t="shared" si="53"/>
        <v>0</v>
      </c>
      <c r="U52" s="42">
        <f t="shared" si="54"/>
        <v>0</v>
      </c>
      <c r="V52" s="42">
        <f t="shared" si="55"/>
        <v>0</v>
      </c>
      <c r="W52" s="19">
        <f t="shared" si="56"/>
        <v>0</v>
      </c>
      <c r="X52" s="19">
        <f t="shared" si="57"/>
        <v>0</v>
      </c>
      <c r="Y52" s="19">
        <f t="shared" si="58"/>
        <v>0</v>
      </c>
      <c r="Z52" s="19">
        <f t="shared" si="59"/>
        <v>0</v>
      </c>
      <c r="AA52" s="3"/>
      <c r="AC52" s="1">
        <f t="shared" si="60"/>
        <v>6</v>
      </c>
      <c r="AD52" s="1">
        <f t="shared" si="61"/>
        <v>0</v>
      </c>
      <c r="AE52" s="1">
        <f t="shared" si="62"/>
        <v>0</v>
      </c>
      <c r="AF52" s="1">
        <f t="shared" si="63"/>
        <v>0</v>
      </c>
      <c r="AG52" s="1">
        <f t="shared" si="64"/>
        <v>0</v>
      </c>
      <c r="AH52" s="26">
        <f t="shared" si="65"/>
        <v>0</v>
      </c>
      <c r="AI52" s="26">
        <f t="shared" si="66"/>
        <v>0</v>
      </c>
      <c r="AJ52" s="2">
        <f t="shared" si="67"/>
        <v>1</v>
      </c>
      <c r="AK52" s="2">
        <f t="shared" si="68"/>
        <v>0</v>
      </c>
      <c r="AL52" s="2">
        <f t="shared" si="69"/>
        <v>0</v>
      </c>
      <c r="AM52" s="26">
        <f t="shared" si="70"/>
        <v>0</v>
      </c>
      <c r="AN52" s="26">
        <f t="shared" si="71"/>
        <v>0</v>
      </c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L52" s="1">
        <v>1</v>
      </c>
      <c r="CM52" s="1">
        <v>1</v>
      </c>
      <c r="CN52" s="1">
        <v>1</v>
      </c>
    </row>
    <row r="53" spans="1:123" ht="12.75">
      <c r="A53" s="10">
        <v>51</v>
      </c>
      <c r="B53" s="64" t="s">
        <v>66</v>
      </c>
      <c r="C53" s="56">
        <f t="shared" si="36"/>
        <v>0</v>
      </c>
      <c r="D53" s="56">
        <f t="shared" si="37"/>
        <v>1</v>
      </c>
      <c r="E53" s="56">
        <f t="shared" si="38"/>
        <v>1</v>
      </c>
      <c r="F53" s="56">
        <f t="shared" si="39"/>
        <v>0</v>
      </c>
      <c r="G53" s="7">
        <f t="shared" si="40"/>
        <v>0</v>
      </c>
      <c r="H53" s="6">
        <f t="shared" si="41"/>
        <v>1</v>
      </c>
      <c r="I53" s="6">
        <f t="shared" si="42"/>
        <v>1</v>
      </c>
      <c r="J53" s="6">
        <f t="shared" si="43"/>
        <v>0</v>
      </c>
      <c r="K53" s="48">
        <f t="shared" si="44"/>
        <v>0</v>
      </c>
      <c r="L53" s="48">
        <f t="shared" si="45"/>
        <v>0</v>
      </c>
      <c r="M53" s="48">
        <f t="shared" si="46"/>
        <v>0</v>
      </c>
      <c r="N53" s="48">
        <f t="shared" si="47"/>
        <v>0</v>
      </c>
      <c r="O53" s="50">
        <f t="shared" si="48"/>
        <v>0</v>
      </c>
      <c r="P53" s="50">
        <f t="shared" si="49"/>
        <v>0</v>
      </c>
      <c r="Q53" s="50">
        <f t="shared" si="50"/>
        <v>0</v>
      </c>
      <c r="R53" s="50">
        <f t="shared" si="51"/>
        <v>0</v>
      </c>
      <c r="S53" s="42">
        <f t="shared" si="52"/>
        <v>0</v>
      </c>
      <c r="T53" s="42">
        <f t="shared" si="53"/>
        <v>0</v>
      </c>
      <c r="U53" s="42">
        <f t="shared" si="54"/>
        <v>0</v>
      </c>
      <c r="V53" s="42">
        <f t="shared" si="55"/>
        <v>0</v>
      </c>
      <c r="W53" s="19">
        <f t="shared" si="56"/>
        <v>0</v>
      </c>
      <c r="X53" s="19">
        <f t="shared" si="57"/>
        <v>0</v>
      </c>
      <c r="Y53" s="19">
        <f t="shared" si="58"/>
        <v>0</v>
      </c>
      <c r="Z53" s="19">
        <f t="shared" si="59"/>
        <v>0</v>
      </c>
      <c r="AA53" s="3"/>
      <c r="AC53" s="1">
        <f t="shared" si="60"/>
        <v>0</v>
      </c>
      <c r="AD53" s="1">
        <f t="shared" si="61"/>
        <v>3</v>
      </c>
      <c r="AE53" s="1">
        <f t="shared" si="62"/>
        <v>2</v>
      </c>
      <c r="AF53" s="1">
        <f t="shared" si="63"/>
        <v>0</v>
      </c>
      <c r="AG53" s="1">
        <f t="shared" si="64"/>
        <v>0</v>
      </c>
      <c r="AH53" s="26">
        <f t="shared" si="65"/>
        <v>0</v>
      </c>
      <c r="AI53" s="26">
        <f t="shared" si="66"/>
        <v>0</v>
      </c>
      <c r="AJ53" s="2">
        <f t="shared" si="67"/>
        <v>0</v>
      </c>
      <c r="AK53" s="2">
        <f t="shared" si="68"/>
        <v>0.6</v>
      </c>
      <c r="AL53" s="2">
        <f t="shared" si="69"/>
        <v>0.4</v>
      </c>
      <c r="AM53" s="26">
        <f t="shared" si="70"/>
        <v>0</v>
      </c>
      <c r="AN53" s="26">
        <f t="shared" si="71"/>
        <v>0</v>
      </c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DB53" s="1">
        <v>1</v>
      </c>
      <c r="DS53" s="1">
        <v>1</v>
      </c>
    </row>
    <row r="54" spans="1:122" ht="12.75">
      <c r="A54" s="10" t="s">
        <v>135</v>
      </c>
      <c r="B54" s="64" t="s">
        <v>67</v>
      </c>
      <c r="C54" s="56">
        <f t="shared" si="36"/>
        <v>0</v>
      </c>
      <c r="D54" s="56">
        <f t="shared" si="37"/>
        <v>1</v>
      </c>
      <c r="E54" s="56">
        <f t="shared" si="38"/>
        <v>0</v>
      </c>
      <c r="F54" s="56">
        <f t="shared" si="39"/>
        <v>1</v>
      </c>
      <c r="G54" s="7">
        <f t="shared" si="40"/>
        <v>0</v>
      </c>
      <c r="H54" s="6">
        <f t="shared" si="41"/>
        <v>1</v>
      </c>
      <c r="I54" s="6">
        <f t="shared" si="42"/>
        <v>0</v>
      </c>
      <c r="J54" s="6">
        <f t="shared" si="43"/>
        <v>1</v>
      </c>
      <c r="K54" s="48">
        <f t="shared" si="44"/>
        <v>0</v>
      </c>
      <c r="L54" s="48">
        <f t="shared" si="45"/>
        <v>0</v>
      </c>
      <c r="M54" s="48">
        <f t="shared" si="46"/>
        <v>0</v>
      </c>
      <c r="N54" s="48">
        <f t="shared" si="47"/>
        <v>0</v>
      </c>
      <c r="O54" s="50">
        <f t="shared" si="48"/>
        <v>0</v>
      </c>
      <c r="P54" s="50">
        <f t="shared" si="49"/>
        <v>0</v>
      </c>
      <c r="Q54" s="50">
        <f t="shared" si="50"/>
        <v>0</v>
      </c>
      <c r="R54" s="50">
        <f t="shared" si="51"/>
        <v>0</v>
      </c>
      <c r="S54" s="42">
        <f t="shared" si="52"/>
        <v>0</v>
      </c>
      <c r="T54" s="42">
        <f t="shared" si="53"/>
        <v>0</v>
      </c>
      <c r="U54" s="42">
        <f t="shared" si="54"/>
        <v>0</v>
      </c>
      <c r="V54" s="42">
        <f t="shared" si="55"/>
        <v>0</v>
      </c>
      <c r="W54" s="19">
        <f t="shared" si="56"/>
        <v>0</v>
      </c>
      <c r="X54" s="19">
        <f t="shared" si="57"/>
        <v>0</v>
      </c>
      <c r="Y54" s="19">
        <f t="shared" si="58"/>
        <v>0</v>
      </c>
      <c r="Z54" s="19">
        <f t="shared" si="59"/>
        <v>0</v>
      </c>
      <c r="AA54" s="3"/>
      <c r="AC54" s="1">
        <f t="shared" si="60"/>
        <v>0</v>
      </c>
      <c r="AD54" s="1">
        <f t="shared" si="61"/>
        <v>1</v>
      </c>
      <c r="AE54" s="1">
        <f t="shared" si="62"/>
        <v>3</v>
      </c>
      <c r="AF54" s="1">
        <f t="shared" si="63"/>
        <v>0</v>
      </c>
      <c r="AG54" s="1">
        <f t="shared" si="64"/>
        <v>0</v>
      </c>
      <c r="AH54" s="26">
        <f t="shared" si="65"/>
        <v>0</v>
      </c>
      <c r="AI54" s="26">
        <f t="shared" si="66"/>
        <v>0</v>
      </c>
      <c r="AJ54" s="2">
        <f t="shared" si="67"/>
        <v>0</v>
      </c>
      <c r="AK54" s="2">
        <f t="shared" si="68"/>
        <v>0.2</v>
      </c>
      <c r="AL54" s="2">
        <f t="shared" si="69"/>
        <v>0.6</v>
      </c>
      <c r="AM54" s="26">
        <f t="shared" si="70"/>
        <v>0</v>
      </c>
      <c r="AN54" s="26">
        <f t="shared" si="71"/>
        <v>0</v>
      </c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DD54" s="1">
        <v>1</v>
      </c>
      <c r="DR54" s="1">
        <v>1</v>
      </c>
    </row>
    <row r="55" spans="1:162" ht="12.75">
      <c r="A55" s="10" t="s">
        <v>135</v>
      </c>
      <c r="B55" s="64" t="s">
        <v>68</v>
      </c>
      <c r="C55" s="56">
        <f t="shared" si="36"/>
        <v>0</v>
      </c>
      <c r="D55" s="56">
        <f t="shared" si="37"/>
        <v>1</v>
      </c>
      <c r="E55" s="56">
        <f t="shared" si="38"/>
        <v>0</v>
      </c>
      <c r="F55" s="56">
        <f t="shared" si="39"/>
        <v>1</v>
      </c>
      <c r="G55" s="7">
        <f t="shared" si="40"/>
        <v>0</v>
      </c>
      <c r="H55" s="6">
        <f t="shared" si="41"/>
        <v>1</v>
      </c>
      <c r="I55" s="6">
        <f t="shared" si="42"/>
        <v>0</v>
      </c>
      <c r="J55" s="6">
        <f t="shared" si="43"/>
        <v>1</v>
      </c>
      <c r="K55" s="48">
        <f t="shared" si="44"/>
        <v>0</v>
      </c>
      <c r="L55" s="48">
        <f t="shared" si="45"/>
        <v>0</v>
      </c>
      <c r="M55" s="48">
        <f t="shared" si="46"/>
        <v>0</v>
      </c>
      <c r="N55" s="48">
        <f t="shared" si="47"/>
        <v>0</v>
      </c>
      <c r="O55" s="50">
        <f t="shared" si="48"/>
        <v>0</v>
      </c>
      <c r="P55" s="50">
        <f t="shared" si="49"/>
        <v>0</v>
      </c>
      <c r="Q55" s="50">
        <f t="shared" si="50"/>
        <v>0</v>
      </c>
      <c r="R55" s="50">
        <f t="shared" si="51"/>
        <v>0</v>
      </c>
      <c r="S55" s="42">
        <f t="shared" si="52"/>
        <v>0</v>
      </c>
      <c r="T55" s="42">
        <f t="shared" si="53"/>
        <v>0</v>
      </c>
      <c r="U55" s="42">
        <f t="shared" si="54"/>
        <v>0</v>
      </c>
      <c r="V55" s="42">
        <f t="shared" si="55"/>
        <v>0</v>
      </c>
      <c r="W55" s="19">
        <f t="shared" si="56"/>
        <v>0</v>
      </c>
      <c r="X55" s="19">
        <f t="shared" si="57"/>
        <v>0</v>
      </c>
      <c r="Y55" s="19">
        <f t="shared" si="58"/>
        <v>0</v>
      </c>
      <c r="Z55" s="19">
        <f t="shared" si="59"/>
        <v>0</v>
      </c>
      <c r="AA55" s="3"/>
      <c r="AC55" s="1">
        <f t="shared" si="60"/>
        <v>0</v>
      </c>
      <c r="AD55" s="1">
        <f t="shared" si="61"/>
        <v>0</v>
      </c>
      <c r="AE55" s="1">
        <f t="shared" si="62"/>
        <v>0</v>
      </c>
      <c r="AF55" s="1">
        <f t="shared" si="63"/>
        <v>0</v>
      </c>
      <c r="AG55" s="1">
        <f t="shared" si="64"/>
        <v>9</v>
      </c>
      <c r="AH55" s="26">
        <f t="shared" si="65"/>
        <v>0</v>
      </c>
      <c r="AI55" s="26">
        <f t="shared" si="66"/>
        <v>0</v>
      </c>
      <c r="AJ55" s="2">
        <f t="shared" si="67"/>
        <v>0</v>
      </c>
      <c r="AK55" s="2">
        <f t="shared" si="68"/>
        <v>0</v>
      </c>
      <c r="AL55" s="2">
        <f t="shared" si="69"/>
        <v>0</v>
      </c>
      <c r="AM55" s="26">
        <f t="shared" si="70"/>
        <v>0</v>
      </c>
      <c r="AN55" s="26">
        <f t="shared" si="71"/>
        <v>1.8</v>
      </c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FC55" s="1">
        <v>1</v>
      </c>
      <c r="FE55" s="1">
        <v>1</v>
      </c>
      <c r="FF55" s="1">
        <v>3</v>
      </c>
    </row>
    <row r="56" spans="1:164" ht="12.75">
      <c r="A56" s="10" t="s">
        <v>135</v>
      </c>
      <c r="B56" s="64" t="s">
        <v>77</v>
      </c>
      <c r="C56" s="56">
        <f t="shared" si="36"/>
        <v>0</v>
      </c>
      <c r="D56" s="56">
        <f t="shared" si="37"/>
        <v>1</v>
      </c>
      <c r="E56" s="56">
        <f t="shared" si="38"/>
        <v>0</v>
      </c>
      <c r="F56" s="56">
        <f t="shared" si="39"/>
        <v>1</v>
      </c>
      <c r="G56" s="7">
        <f t="shared" si="40"/>
        <v>0</v>
      </c>
      <c r="H56" s="6">
        <f t="shared" si="41"/>
        <v>0</v>
      </c>
      <c r="I56" s="6">
        <f t="shared" si="42"/>
        <v>0</v>
      </c>
      <c r="J56" s="6">
        <f t="shared" si="43"/>
        <v>1</v>
      </c>
      <c r="K56" s="48">
        <f t="shared" si="44"/>
        <v>0</v>
      </c>
      <c r="L56" s="48">
        <f t="shared" si="45"/>
        <v>0</v>
      </c>
      <c r="M56" s="48">
        <f t="shared" si="46"/>
        <v>0</v>
      </c>
      <c r="N56" s="48">
        <f t="shared" si="47"/>
        <v>0</v>
      </c>
      <c r="O56" s="50">
        <f t="shared" si="48"/>
        <v>0</v>
      </c>
      <c r="P56" s="50">
        <f t="shared" si="49"/>
        <v>0</v>
      </c>
      <c r="Q56" s="50">
        <f t="shared" si="50"/>
        <v>0</v>
      </c>
      <c r="R56" s="50">
        <f t="shared" si="51"/>
        <v>0</v>
      </c>
      <c r="S56" s="42">
        <f t="shared" si="52"/>
        <v>0</v>
      </c>
      <c r="T56" s="42">
        <f t="shared" si="53"/>
        <v>0</v>
      </c>
      <c r="U56" s="42">
        <f t="shared" si="54"/>
        <v>0</v>
      </c>
      <c r="V56" s="42">
        <f t="shared" si="55"/>
        <v>0</v>
      </c>
      <c r="W56" s="19">
        <f t="shared" si="56"/>
        <v>0</v>
      </c>
      <c r="X56" s="19">
        <f t="shared" si="57"/>
        <v>1</v>
      </c>
      <c r="Y56" s="19">
        <f t="shared" si="58"/>
        <v>0</v>
      </c>
      <c r="Z56" s="19">
        <f t="shared" si="59"/>
        <v>0</v>
      </c>
      <c r="AA56" s="3"/>
      <c r="AC56" s="1">
        <f t="shared" si="60"/>
        <v>0</v>
      </c>
      <c r="AD56" s="1">
        <f t="shared" si="61"/>
        <v>0</v>
      </c>
      <c r="AE56" s="1">
        <f t="shared" si="62"/>
        <v>0</v>
      </c>
      <c r="AF56" s="1">
        <f t="shared" si="63"/>
        <v>1</v>
      </c>
      <c r="AG56" s="1">
        <f t="shared" si="64"/>
        <v>4</v>
      </c>
      <c r="AH56" s="26">
        <f t="shared" si="65"/>
        <v>0</v>
      </c>
      <c r="AI56" s="26">
        <f t="shared" si="66"/>
        <v>0</v>
      </c>
      <c r="AJ56" s="2">
        <f t="shared" si="67"/>
        <v>0</v>
      </c>
      <c r="AK56" s="2">
        <f t="shared" si="68"/>
        <v>0</v>
      </c>
      <c r="AL56" s="2">
        <f t="shared" si="69"/>
        <v>0</v>
      </c>
      <c r="AM56" s="26">
        <f t="shared" si="70"/>
        <v>0.2</v>
      </c>
      <c r="AN56" s="26">
        <f t="shared" si="71"/>
        <v>0.8</v>
      </c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EK56" s="1">
        <v>1</v>
      </c>
      <c r="FE56" s="1">
        <v>1</v>
      </c>
      <c r="FF56" s="1">
        <v>2</v>
      </c>
      <c r="FH56" s="1">
        <v>1</v>
      </c>
    </row>
    <row r="57" spans="1:143" ht="12.75">
      <c r="A57" s="10" t="s">
        <v>135</v>
      </c>
      <c r="B57" s="64" t="s">
        <v>79</v>
      </c>
      <c r="C57" s="56">
        <f t="shared" si="36"/>
        <v>0</v>
      </c>
      <c r="D57" s="56">
        <f t="shared" si="37"/>
        <v>1</v>
      </c>
      <c r="E57" s="56">
        <f t="shared" si="38"/>
        <v>0</v>
      </c>
      <c r="F57" s="56">
        <f t="shared" si="39"/>
        <v>1</v>
      </c>
      <c r="G57" s="7">
        <f t="shared" si="40"/>
        <v>0</v>
      </c>
      <c r="H57" s="6">
        <f t="shared" si="41"/>
        <v>0</v>
      </c>
      <c r="I57" s="6">
        <f t="shared" si="42"/>
        <v>0</v>
      </c>
      <c r="J57" s="6">
        <f t="shared" si="43"/>
        <v>1</v>
      </c>
      <c r="K57" s="48">
        <f t="shared" si="44"/>
        <v>0</v>
      </c>
      <c r="L57" s="48">
        <f t="shared" si="45"/>
        <v>0</v>
      </c>
      <c r="M57" s="48">
        <f t="shared" si="46"/>
        <v>0</v>
      </c>
      <c r="N57" s="48">
        <f t="shared" si="47"/>
        <v>0</v>
      </c>
      <c r="O57" s="50">
        <f t="shared" si="48"/>
        <v>0</v>
      </c>
      <c r="P57" s="50">
        <f t="shared" si="49"/>
        <v>0</v>
      </c>
      <c r="Q57" s="50">
        <f t="shared" si="50"/>
        <v>0</v>
      </c>
      <c r="R57" s="50">
        <f t="shared" si="51"/>
        <v>0</v>
      </c>
      <c r="S57" s="42">
        <f t="shared" si="52"/>
        <v>0</v>
      </c>
      <c r="T57" s="42">
        <f t="shared" si="53"/>
        <v>0</v>
      </c>
      <c r="U57" s="42">
        <f t="shared" si="54"/>
        <v>0</v>
      </c>
      <c r="V57" s="42">
        <f t="shared" si="55"/>
        <v>0</v>
      </c>
      <c r="W57" s="19">
        <f t="shared" si="56"/>
        <v>0</v>
      </c>
      <c r="X57" s="19">
        <f t="shared" si="57"/>
        <v>1</v>
      </c>
      <c r="Y57" s="19">
        <f t="shared" si="58"/>
        <v>0</v>
      </c>
      <c r="Z57" s="19">
        <f t="shared" si="59"/>
        <v>0</v>
      </c>
      <c r="AA57" s="3"/>
      <c r="AC57" s="1">
        <f t="shared" si="60"/>
        <v>1</v>
      </c>
      <c r="AD57" s="1">
        <f t="shared" si="61"/>
        <v>0</v>
      </c>
      <c r="AE57" s="1">
        <f t="shared" si="62"/>
        <v>0</v>
      </c>
      <c r="AF57" s="1">
        <f t="shared" si="63"/>
        <v>0</v>
      </c>
      <c r="AG57" s="1">
        <f t="shared" si="64"/>
        <v>0</v>
      </c>
      <c r="AH57" s="26">
        <f t="shared" si="65"/>
        <v>0</v>
      </c>
      <c r="AI57" s="26">
        <f t="shared" si="66"/>
        <v>0</v>
      </c>
      <c r="AJ57" s="2">
        <f t="shared" si="67"/>
        <v>0.16666666666666666</v>
      </c>
      <c r="AK57" s="2">
        <f t="shared" si="68"/>
        <v>0</v>
      </c>
      <c r="AL57" s="2">
        <f t="shared" si="69"/>
        <v>0</v>
      </c>
      <c r="AM57" s="26">
        <f t="shared" si="70"/>
        <v>0</v>
      </c>
      <c r="AN57" s="26">
        <f t="shared" si="71"/>
        <v>0</v>
      </c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N57" s="1">
        <v>1</v>
      </c>
      <c r="EM57" s="1">
        <v>1</v>
      </c>
    </row>
    <row r="58" spans="1:164" ht="12.75">
      <c r="A58" s="10">
        <v>56</v>
      </c>
      <c r="B58" s="64" t="s">
        <v>98</v>
      </c>
      <c r="C58" s="56">
        <f t="shared" si="36"/>
        <v>0</v>
      </c>
      <c r="D58" s="56">
        <f t="shared" si="37"/>
        <v>1</v>
      </c>
      <c r="E58" s="56">
        <f t="shared" si="38"/>
        <v>0</v>
      </c>
      <c r="F58" s="56">
        <f t="shared" si="39"/>
        <v>0</v>
      </c>
      <c r="G58" s="7">
        <f t="shared" si="40"/>
        <v>0</v>
      </c>
      <c r="H58" s="6">
        <f t="shared" si="41"/>
        <v>0</v>
      </c>
      <c r="I58" s="6">
        <f t="shared" si="42"/>
        <v>0</v>
      </c>
      <c r="J58" s="6">
        <f t="shared" si="43"/>
        <v>0</v>
      </c>
      <c r="K58" s="48">
        <f t="shared" si="44"/>
        <v>0</v>
      </c>
      <c r="L58" s="48">
        <f t="shared" si="45"/>
        <v>0</v>
      </c>
      <c r="M58" s="48">
        <f t="shared" si="46"/>
        <v>0</v>
      </c>
      <c r="N58" s="48">
        <f t="shared" si="47"/>
        <v>0</v>
      </c>
      <c r="O58" s="50">
        <f t="shared" si="48"/>
        <v>0</v>
      </c>
      <c r="P58" s="50">
        <f t="shared" si="49"/>
        <v>0</v>
      </c>
      <c r="Q58" s="50">
        <f t="shared" si="50"/>
        <v>0</v>
      </c>
      <c r="R58" s="50">
        <f t="shared" si="51"/>
        <v>0</v>
      </c>
      <c r="S58" s="42">
        <f t="shared" si="52"/>
        <v>0</v>
      </c>
      <c r="T58" s="42">
        <f t="shared" si="53"/>
        <v>0</v>
      </c>
      <c r="U58" s="42">
        <f t="shared" si="54"/>
        <v>0</v>
      </c>
      <c r="V58" s="42">
        <f t="shared" si="55"/>
        <v>0</v>
      </c>
      <c r="W58" s="19">
        <f t="shared" si="56"/>
        <v>0</v>
      </c>
      <c r="X58" s="19">
        <f t="shared" si="57"/>
        <v>1</v>
      </c>
      <c r="Y58" s="19">
        <f t="shared" si="58"/>
        <v>0</v>
      </c>
      <c r="Z58" s="19">
        <f t="shared" si="59"/>
        <v>0</v>
      </c>
      <c r="AA58" s="3"/>
      <c r="AC58" s="1">
        <f t="shared" si="60"/>
        <v>0</v>
      </c>
      <c r="AD58" s="1">
        <f t="shared" si="61"/>
        <v>0</v>
      </c>
      <c r="AE58" s="1">
        <f t="shared" si="62"/>
        <v>0</v>
      </c>
      <c r="AF58" s="1">
        <f t="shared" si="63"/>
        <v>0</v>
      </c>
      <c r="AG58" s="1">
        <f t="shared" si="64"/>
        <v>0</v>
      </c>
      <c r="AH58" s="26">
        <f t="shared" si="65"/>
        <v>0</v>
      </c>
      <c r="AI58" s="26">
        <f t="shared" si="66"/>
        <v>0</v>
      </c>
      <c r="AJ58" s="2">
        <f t="shared" si="67"/>
        <v>0</v>
      </c>
      <c r="AK58" s="2">
        <f t="shared" si="68"/>
        <v>0</v>
      </c>
      <c r="AL58" s="2">
        <f t="shared" si="69"/>
        <v>0</v>
      </c>
      <c r="AM58" s="26">
        <f t="shared" si="70"/>
        <v>0</v>
      </c>
      <c r="AN58" s="26">
        <f t="shared" si="71"/>
        <v>0</v>
      </c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FH58" s="1">
        <v>1</v>
      </c>
    </row>
    <row r="59" spans="1:107" ht="12.75">
      <c r="A59" s="10" t="s">
        <v>134</v>
      </c>
      <c r="B59" s="64" t="s">
        <v>102</v>
      </c>
      <c r="C59" s="56">
        <f t="shared" si="36"/>
        <v>0</v>
      </c>
      <c r="D59" s="56">
        <f t="shared" si="37"/>
        <v>0</v>
      </c>
      <c r="E59" s="56">
        <f t="shared" si="38"/>
        <v>2</v>
      </c>
      <c r="F59" s="56">
        <f t="shared" si="39"/>
        <v>0</v>
      </c>
      <c r="G59" s="7">
        <f t="shared" si="40"/>
        <v>0</v>
      </c>
      <c r="H59" s="6">
        <f t="shared" si="41"/>
        <v>0</v>
      </c>
      <c r="I59" s="6">
        <f t="shared" si="42"/>
        <v>2</v>
      </c>
      <c r="J59" s="6">
        <f t="shared" si="43"/>
        <v>0</v>
      </c>
      <c r="K59" s="48">
        <f t="shared" si="44"/>
        <v>0</v>
      </c>
      <c r="L59" s="48">
        <f t="shared" si="45"/>
        <v>0</v>
      </c>
      <c r="M59" s="48">
        <f t="shared" si="46"/>
        <v>0</v>
      </c>
      <c r="N59" s="48">
        <f t="shared" si="47"/>
        <v>0</v>
      </c>
      <c r="O59" s="50">
        <f t="shared" si="48"/>
        <v>0</v>
      </c>
      <c r="P59" s="50">
        <f t="shared" si="49"/>
        <v>0</v>
      </c>
      <c r="Q59" s="50">
        <f t="shared" si="50"/>
        <v>0</v>
      </c>
      <c r="R59" s="50">
        <f t="shared" si="51"/>
        <v>0</v>
      </c>
      <c r="S59" s="42">
        <f t="shared" si="52"/>
        <v>0</v>
      </c>
      <c r="T59" s="42">
        <f t="shared" si="53"/>
        <v>0</v>
      </c>
      <c r="U59" s="42">
        <f t="shared" si="54"/>
        <v>0</v>
      </c>
      <c r="V59" s="42">
        <f t="shared" si="55"/>
        <v>0</v>
      </c>
      <c r="W59" s="19">
        <f t="shared" si="56"/>
        <v>0</v>
      </c>
      <c r="X59" s="19">
        <f t="shared" si="57"/>
        <v>0</v>
      </c>
      <c r="Y59" s="19">
        <f t="shared" si="58"/>
        <v>0</v>
      </c>
      <c r="Z59" s="19">
        <f t="shared" si="59"/>
        <v>0</v>
      </c>
      <c r="AA59" s="3"/>
      <c r="AB59" s="1">
        <v>3</v>
      </c>
      <c r="AC59" s="1">
        <f t="shared" si="60"/>
        <v>0</v>
      </c>
      <c r="AD59" s="1">
        <f t="shared" si="61"/>
        <v>2</v>
      </c>
      <c r="AE59" s="1">
        <f t="shared" si="62"/>
        <v>0</v>
      </c>
      <c r="AF59" s="1">
        <f t="shared" si="63"/>
        <v>0</v>
      </c>
      <c r="AG59" s="1">
        <f t="shared" si="64"/>
        <v>0</v>
      </c>
      <c r="AH59" s="26">
        <f t="shared" si="65"/>
        <v>0</v>
      </c>
      <c r="AI59" s="26">
        <f t="shared" si="66"/>
        <v>0.2727272727272727</v>
      </c>
      <c r="AJ59" s="2">
        <f t="shared" si="67"/>
        <v>0</v>
      </c>
      <c r="AK59" s="2">
        <f t="shared" si="68"/>
        <v>0.4</v>
      </c>
      <c r="AL59" s="2">
        <f t="shared" si="69"/>
        <v>0</v>
      </c>
      <c r="AM59" s="26">
        <f t="shared" si="70"/>
        <v>0</v>
      </c>
      <c r="AN59" s="26">
        <f t="shared" si="71"/>
        <v>0</v>
      </c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>
        <v>1</v>
      </c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DC59" s="1">
        <v>1</v>
      </c>
    </row>
    <row r="60" spans="1:144" ht="12.75">
      <c r="A60" s="10" t="s">
        <v>134</v>
      </c>
      <c r="B60" s="64" t="s">
        <v>73</v>
      </c>
      <c r="C60" s="56">
        <f t="shared" si="36"/>
        <v>0</v>
      </c>
      <c r="D60" s="56">
        <f t="shared" si="37"/>
        <v>0</v>
      </c>
      <c r="E60" s="56">
        <f t="shared" si="38"/>
        <v>2</v>
      </c>
      <c r="F60" s="56">
        <f t="shared" si="39"/>
        <v>0</v>
      </c>
      <c r="G60" s="7">
        <f t="shared" si="40"/>
        <v>0</v>
      </c>
      <c r="H60" s="6">
        <f t="shared" si="41"/>
        <v>0</v>
      </c>
      <c r="I60" s="6">
        <f t="shared" si="42"/>
        <v>1</v>
      </c>
      <c r="J60" s="6">
        <f t="shared" si="43"/>
        <v>0</v>
      </c>
      <c r="K60" s="48">
        <f t="shared" si="44"/>
        <v>0</v>
      </c>
      <c r="L60" s="48">
        <f t="shared" si="45"/>
        <v>0</v>
      </c>
      <c r="M60" s="48">
        <f t="shared" si="46"/>
        <v>0</v>
      </c>
      <c r="N60" s="48">
        <f t="shared" si="47"/>
        <v>0</v>
      </c>
      <c r="O60" s="50">
        <f t="shared" si="48"/>
        <v>0</v>
      </c>
      <c r="P60" s="50">
        <f t="shared" si="49"/>
        <v>0</v>
      </c>
      <c r="Q60" s="50">
        <f t="shared" si="50"/>
        <v>0</v>
      </c>
      <c r="R60" s="50">
        <f t="shared" si="51"/>
        <v>0</v>
      </c>
      <c r="S60" s="42">
        <f t="shared" si="52"/>
        <v>0</v>
      </c>
      <c r="T60" s="42">
        <f t="shared" si="53"/>
        <v>0</v>
      </c>
      <c r="U60" s="42">
        <f t="shared" si="54"/>
        <v>0</v>
      </c>
      <c r="V60" s="42">
        <f t="shared" si="55"/>
        <v>0</v>
      </c>
      <c r="W60" s="19">
        <f t="shared" si="56"/>
        <v>0</v>
      </c>
      <c r="X60" s="19">
        <f t="shared" si="57"/>
        <v>0</v>
      </c>
      <c r="Y60" s="19">
        <f t="shared" si="58"/>
        <v>1</v>
      </c>
      <c r="Z60" s="19">
        <f t="shared" si="59"/>
        <v>0</v>
      </c>
      <c r="AA60" s="3"/>
      <c r="AC60" s="1">
        <f t="shared" si="60"/>
        <v>0</v>
      </c>
      <c r="AD60" s="1">
        <f t="shared" si="61"/>
        <v>0</v>
      </c>
      <c r="AE60" s="1">
        <f t="shared" si="62"/>
        <v>0</v>
      </c>
      <c r="AF60" s="1">
        <f t="shared" si="63"/>
        <v>3</v>
      </c>
      <c r="AG60" s="1">
        <f t="shared" si="64"/>
        <v>0</v>
      </c>
      <c r="AH60" s="26">
        <f t="shared" si="65"/>
        <v>0</v>
      </c>
      <c r="AI60" s="26">
        <f t="shared" si="66"/>
        <v>0</v>
      </c>
      <c r="AJ60" s="2">
        <f t="shared" si="67"/>
        <v>0</v>
      </c>
      <c r="AK60" s="2">
        <f t="shared" si="68"/>
        <v>0</v>
      </c>
      <c r="AL60" s="2">
        <f t="shared" si="69"/>
        <v>0</v>
      </c>
      <c r="AM60" s="26">
        <f t="shared" si="70"/>
        <v>0.6</v>
      </c>
      <c r="AN60" s="26">
        <f t="shared" si="71"/>
        <v>0</v>
      </c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EI60" s="1">
        <v>1</v>
      </c>
      <c r="EN60" s="1">
        <v>1</v>
      </c>
    </row>
    <row r="61" spans="1:165" ht="12.75">
      <c r="A61" s="10">
        <v>59</v>
      </c>
      <c r="B61" s="64" t="s">
        <v>76</v>
      </c>
      <c r="C61" s="56">
        <f t="shared" si="36"/>
        <v>0</v>
      </c>
      <c r="D61" s="56">
        <f t="shared" si="37"/>
        <v>0</v>
      </c>
      <c r="E61" s="56">
        <f t="shared" si="38"/>
        <v>1</v>
      </c>
      <c r="F61" s="56">
        <f t="shared" si="39"/>
        <v>3</v>
      </c>
      <c r="G61" s="7">
        <f t="shared" si="40"/>
        <v>0</v>
      </c>
      <c r="H61" s="6">
        <f t="shared" si="41"/>
        <v>0</v>
      </c>
      <c r="I61" s="6">
        <f t="shared" si="42"/>
        <v>0</v>
      </c>
      <c r="J61" s="6">
        <f t="shared" si="43"/>
        <v>3</v>
      </c>
      <c r="K61" s="48">
        <f t="shared" si="44"/>
        <v>0</v>
      </c>
      <c r="L61" s="48">
        <f t="shared" si="45"/>
        <v>0</v>
      </c>
      <c r="M61" s="48">
        <f t="shared" si="46"/>
        <v>0</v>
      </c>
      <c r="N61" s="48">
        <f t="shared" si="47"/>
        <v>0</v>
      </c>
      <c r="O61" s="50">
        <f t="shared" si="48"/>
        <v>0</v>
      </c>
      <c r="P61" s="50">
        <f t="shared" si="49"/>
        <v>0</v>
      </c>
      <c r="Q61" s="50">
        <f t="shared" si="50"/>
        <v>0</v>
      </c>
      <c r="R61" s="50">
        <f t="shared" si="51"/>
        <v>0</v>
      </c>
      <c r="S61" s="42">
        <f t="shared" si="52"/>
        <v>0</v>
      </c>
      <c r="T61" s="42">
        <f t="shared" si="53"/>
        <v>0</v>
      </c>
      <c r="U61" s="42">
        <f t="shared" si="54"/>
        <v>0</v>
      </c>
      <c r="V61" s="42">
        <f t="shared" si="55"/>
        <v>0</v>
      </c>
      <c r="W61" s="19">
        <f t="shared" si="56"/>
        <v>0</v>
      </c>
      <c r="X61" s="19">
        <f t="shared" si="57"/>
        <v>0</v>
      </c>
      <c r="Y61" s="19">
        <f t="shared" si="58"/>
        <v>1</v>
      </c>
      <c r="Z61" s="19">
        <f t="shared" si="59"/>
        <v>0</v>
      </c>
      <c r="AA61" s="3"/>
      <c r="AC61" s="1">
        <f t="shared" si="60"/>
        <v>0</v>
      </c>
      <c r="AD61" s="1">
        <f t="shared" si="61"/>
        <v>0</v>
      </c>
      <c r="AE61" s="1">
        <f t="shared" si="62"/>
        <v>0</v>
      </c>
      <c r="AF61" s="1">
        <f t="shared" si="63"/>
        <v>0</v>
      </c>
      <c r="AG61" s="1">
        <f t="shared" si="64"/>
        <v>6</v>
      </c>
      <c r="AH61" s="26">
        <f t="shared" si="65"/>
        <v>0</v>
      </c>
      <c r="AI61" s="26">
        <f t="shared" si="66"/>
        <v>0</v>
      </c>
      <c r="AJ61" s="2">
        <f t="shared" si="67"/>
        <v>0</v>
      </c>
      <c r="AK61" s="2">
        <f t="shared" si="68"/>
        <v>0</v>
      </c>
      <c r="AL61" s="2">
        <f t="shared" si="69"/>
        <v>0</v>
      </c>
      <c r="AM61" s="26">
        <f t="shared" si="70"/>
        <v>0</v>
      </c>
      <c r="AN61" s="26">
        <f t="shared" si="71"/>
        <v>1.2</v>
      </c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FE61" s="1">
        <v>3</v>
      </c>
      <c r="FI61" s="1">
        <v>1</v>
      </c>
    </row>
    <row r="62" spans="1:124" ht="12.75">
      <c r="A62" s="10">
        <v>60</v>
      </c>
      <c r="B62" s="64" t="s">
        <v>69</v>
      </c>
      <c r="C62" s="56">
        <f t="shared" si="36"/>
        <v>0</v>
      </c>
      <c r="D62" s="56">
        <f t="shared" si="37"/>
        <v>0</v>
      </c>
      <c r="E62" s="56">
        <f t="shared" si="38"/>
        <v>1</v>
      </c>
      <c r="F62" s="56">
        <f t="shared" si="39"/>
        <v>2</v>
      </c>
      <c r="G62" s="7">
        <f t="shared" si="40"/>
        <v>0</v>
      </c>
      <c r="H62" s="6">
        <f t="shared" si="41"/>
        <v>0</v>
      </c>
      <c r="I62" s="6">
        <f t="shared" si="42"/>
        <v>1</v>
      </c>
      <c r="J62" s="6">
        <f t="shared" si="43"/>
        <v>2</v>
      </c>
      <c r="K62" s="48">
        <f t="shared" si="44"/>
        <v>0</v>
      </c>
      <c r="L62" s="48">
        <f t="shared" si="45"/>
        <v>0</v>
      </c>
      <c r="M62" s="48">
        <f t="shared" si="46"/>
        <v>0</v>
      </c>
      <c r="N62" s="48">
        <f t="shared" si="47"/>
        <v>0</v>
      </c>
      <c r="O62" s="50">
        <f t="shared" si="48"/>
        <v>0</v>
      </c>
      <c r="P62" s="50">
        <f t="shared" si="49"/>
        <v>0</v>
      </c>
      <c r="Q62" s="50">
        <f t="shared" si="50"/>
        <v>0</v>
      </c>
      <c r="R62" s="50">
        <f t="shared" si="51"/>
        <v>0</v>
      </c>
      <c r="S62" s="42">
        <f t="shared" si="52"/>
        <v>0</v>
      </c>
      <c r="T62" s="42">
        <f t="shared" si="53"/>
        <v>0</v>
      </c>
      <c r="U62" s="42">
        <f t="shared" si="54"/>
        <v>0</v>
      </c>
      <c r="V62" s="42">
        <f t="shared" si="55"/>
        <v>0</v>
      </c>
      <c r="W62" s="19">
        <f t="shared" si="56"/>
        <v>0</v>
      </c>
      <c r="X62" s="19">
        <f t="shared" si="57"/>
        <v>0</v>
      </c>
      <c r="Y62" s="19">
        <f t="shared" si="58"/>
        <v>0</v>
      </c>
      <c r="Z62" s="19">
        <f t="shared" si="59"/>
        <v>0</v>
      </c>
      <c r="AA62" s="3"/>
      <c r="AC62" s="1">
        <f t="shared" si="60"/>
        <v>0</v>
      </c>
      <c r="AD62" s="1">
        <f t="shared" si="61"/>
        <v>0</v>
      </c>
      <c r="AE62" s="1">
        <f t="shared" si="62"/>
        <v>4</v>
      </c>
      <c r="AF62" s="1">
        <f t="shared" si="63"/>
        <v>0</v>
      </c>
      <c r="AG62" s="1">
        <f t="shared" si="64"/>
        <v>0</v>
      </c>
      <c r="AH62" s="26">
        <f t="shared" si="65"/>
        <v>0</v>
      </c>
      <c r="AI62" s="26">
        <f t="shared" si="66"/>
        <v>0</v>
      </c>
      <c r="AJ62" s="2">
        <f t="shared" si="67"/>
        <v>0</v>
      </c>
      <c r="AK62" s="2">
        <f t="shared" si="68"/>
        <v>0</v>
      </c>
      <c r="AL62" s="2">
        <f t="shared" si="69"/>
        <v>0.8</v>
      </c>
      <c r="AM62" s="26">
        <f t="shared" si="70"/>
        <v>0</v>
      </c>
      <c r="AN62" s="26">
        <f t="shared" si="71"/>
        <v>0</v>
      </c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DS62" s="1">
        <v>1</v>
      </c>
      <c r="DT62" s="1">
        <v>2</v>
      </c>
    </row>
    <row r="63" spans="1:88" ht="12.75">
      <c r="A63" s="10" t="s">
        <v>133</v>
      </c>
      <c r="B63" s="64" t="s">
        <v>70</v>
      </c>
      <c r="C63" s="56">
        <f t="shared" si="36"/>
        <v>0</v>
      </c>
      <c r="D63" s="56">
        <f t="shared" si="37"/>
        <v>0</v>
      </c>
      <c r="E63" s="56">
        <f t="shared" si="38"/>
        <v>1</v>
      </c>
      <c r="F63" s="56">
        <f t="shared" si="39"/>
        <v>0</v>
      </c>
      <c r="G63" s="7">
        <f t="shared" si="40"/>
        <v>0</v>
      </c>
      <c r="H63" s="6">
        <f t="shared" si="41"/>
        <v>0</v>
      </c>
      <c r="I63" s="6">
        <f t="shared" si="42"/>
        <v>1</v>
      </c>
      <c r="J63" s="6">
        <f t="shared" si="43"/>
        <v>0</v>
      </c>
      <c r="K63" s="48">
        <f t="shared" si="44"/>
        <v>0</v>
      </c>
      <c r="L63" s="48">
        <f t="shared" si="45"/>
        <v>0</v>
      </c>
      <c r="M63" s="48">
        <f t="shared" si="46"/>
        <v>0</v>
      </c>
      <c r="N63" s="48">
        <f t="shared" si="47"/>
        <v>0</v>
      </c>
      <c r="O63" s="50">
        <f t="shared" si="48"/>
        <v>0</v>
      </c>
      <c r="P63" s="50">
        <f t="shared" si="49"/>
        <v>0</v>
      </c>
      <c r="Q63" s="50">
        <f t="shared" si="50"/>
        <v>0</v>
      </c>
      <c r="R63" s="50">
        <f t="shared" si="51"/>
        <v>0</v>
      </c>
      <c r="S63" s="42">
        <f t="shared" si="52"/>
        <v>0</v>
      </c>
      <c r="T63" s="42">
        <f t="shared" si="53"/>
        <v>0</v>
      </c>
      <c r="U63" s="42">
        <f t="shared" si="54"/>
        <v>0</v>
      </c>
      <c r="V63" s="42">
        <f t="shared" si="55"/>
        <v>0</v>
      </c>
      <c r="W63" s="19">
        <f t="shared" si="56"/>
        <v>0</v>
      </c>
      <c r="X63" s="19">
        <f t="shared" si="57"/>
        <v>0</v>
      </c>
      <c r="Y63" s="19">
        <f t="shared" si="58"/>
        <v>0</v>
      </c>
      <c r="Z63" s="19">
        <f t="shared" si="59"/>
        <v>0</v>
      </c>
      <c r="AA63" s="3">
        <v>5</v>
      </c>
      <c r="AC63" s="1">
        <f t="shared" si="60"/>
        <v>0</v>
      </c>
      <c r="AD63" s="1">
        <f t="shared" si="61"/>
        <v>0</v>
      </c>
      <c r="AE63" s="1">
        <f t="shared" si="62"/>
        <v>0</v>
      </c>
      <c r="AF63" s="1">
        <f t="shared" si="63"/>
        <v>0</v>
      </c>
      <c r="AG63" s="1">
        <f t="shared" si="64"/>
        <v>0</v>
      </c>
      <c r="AH63" s="26">
        <f t="shared" si="65"/>
        <v>1.6666666666666667</v>
      </c>
      <c r="AI63" s="26">
        <f t="shared" si="66"/>
        <v>0</v>
      </c>
      <c r="AJ63" s="2">
        <f t="shared" si="67"/>
        <v>0</v>
      </c>
      <c r="AK63" s="2">
        <f t="shared" si="68"/>
        <v>0</v>
      </c>
      <c r="AL63" s="2">
        <f t="shared" si="69"/>
        <v>0</v>
      </c>
      <c r="AM63" s="26">
        <f t="shared" si="70"/>
        <v>0</v>
      </c>
      <c r="AN63" s="26">
        <f t="shared" si="71"/>
        <v>0</v>
      </c>
      <c r="BE63" s="10"/>
      <c r="BF63" s="10"/>
      <c r="BG63" s="10">
        <v>1</v>
      </c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</row>
    <row r="64" spans="1:88" ht="12.75">
      <c r="A64" s="10" t="s">
        <v>133</v>
      </c>
      <c r="B64" s="64" t="s">
        <v>71</v>
      </c>
      <c r="C64" s="56">
        <f t="shared" si="36"/>
        <v>0</v>
      </c>
      <c r="D64" s="56">
        <f t="shared" si="37"/>
        <v>0</v>
      </c>
      <c r="E64" s="56">
        <f t="shared" si="38"/>
        <v>1</v>
      </c>
      <c r="F64" s="56">
        <f t="shared" si="39"/>
        <v>0</v>
      </c>
      <c r="G64" s="7">
        <f t="shared" si="40"/>
        <v>0</v>
      </c>
      <c r="H64" s="6">
        <f t="shared" si="41"/>
        <v>0</v>
      </c>
      <c r="I64" s="6">
        <f t="shared" si="42"/>
        <v>1</v>
      </c>
      <c r="J64" s="6">
        <f t="shared" si="43"/>
        <v>0</v>
      </c>
      <c r="K64" s="48">
        <f t="shared" si="44"/>
        <v>0</v>
      </c>
      <c r="L64" s="48">
        <f t="shared" si="45"/>
        <v>0</v>
      </c>
      <c r="M64" s="48">
        <f t="shared" si="46"/>
        <v>0</v>
      </c>
      <c r="N64" s="48">
        <f t="shared" si="47"/>
        <v>0</v>
      </c>
      <c r="O64" s="50">
        <f t="shared" si="48"/>
        <v>0</v>
      </c>
      <c r="P64" s="50">
        <f t="shared" si="49"/>
        <v>0</v>
      </c>
      <c r="Q64" s="50">
        <f t="shared" si="50"/>
        <v>0</v>
      </c>
      <c r="R64" s="50">
        <f t="shared" si="51"/>
        <v>0</v>
      </c>
      <c r="S64" s="42">
        <f t="shared" si="52"/>
        <v>0</v>
      </c>
      <c r="T64" s="42">
        <f t="shared" si="53"/>
        <v>0</v>
      </c>
      <c r="U64" s="42">
        <f t="shared" si="54"/>
        <v>0</v>
      </c>
      <c r="V64" s="42">
        <f t="shared" si="55"/>
        <v>0</v>
      </c>
      <c r="W64" s="19">
        <f t="shared" si="56"/>
        <v>0</v>
      </c>
      <c r="X64" s="19">
        <f t="shared" si="57"/>
        <v>0</v>
      </c>
      <c r="Y64" s="19">
        <f t="shared" si="58"/>
        <v>0</v>
      </c>
      <c r="Z64" s="19">
        <f t="shared" si="59"/>
        <v>0</v>
      </c>
      <c r="AA64" s="3">
        <v>3</v>
      </c>
      <c r="AC64" s="1">
        <f t="shared" si="60"/>
        <v>0</v>
      </c>
      <c r="AD64" s="1">
        <f t="shared" si="61"/>
        <v>0</v>
      </c>
      <c r="AE64" s="1">
        <f t="shared" si="62"/>
        <v>0</v>
      </c>
      <c r="AF64" s="1">
        <f t="shared" si="63"/>
        <v>0</v>
      </c>
      <c r="AG64" s="1">
        <f t="shared" si="64"/>
        <v>0</v>
      </c>
      <c r="AH64" s="26">
        <f t="shared" si="65"/>
        <v>1</v>
      </c>
      <c r="AI64" s="26">
        <f t="shared" si="66"/>
        <v>0</v>
      </c>
      <c r="AJ64" s="2">
        <f t="shared" si="67"/>
        <v>0</v>
      </c>
      <c r="AK64" s="2">
        <f t="shared" si="68"/>
        <v>0</v>
      </c>
      <c r="AL64" s="2">
        <f t="shared" si="69"/>
        <v>0</v>
      </c>
      <c r="AM64" s="26">
        <f t="shared" si="70"/>
        <v>0</v>
      </c>
      <c r="AN64" s="26">
        <f t="shared" si="71"/>
        <v>0</v>
      </c>
      <c r="BE64" s="10"/>
      <c r="BF64" s="10"/>
      <c r="BG64" s="10">
        <v>1</v>
      </c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</row>
    <row r="65" spans="1:88" ht="12.75">
      <c r="A65" s="10" t="s">
        <v>133</v>
      </c>
      <c r="B65" s="64" t="s">
        <v>72</v>
      </c>
      <c r="C65" s="56">
        <f t="shared" si="36"/>
        <v>0</v>
      </c>
      <c r="D65" s="56">
        <f t="shared" si="37"/>
        <v>0</v>
      </c>
      <c r="E65" s="56">
        <f t="shared" si="38"/>
        <v>1</v>
      </c>
      <c r="F65" s="56">
        <f t="shared" si="39"/>
        <v>0</v>
      </c>
      <c r="G65" s="7">
        <f t="shared" si="40"/>
        <v>0</v>
      </c>
      <c r="H65" s="6">
        <f t="shared" si="41"/>
        <v>0</v>
      </c>
      <c r="I65" s="6">
        <f t="shared" si="42"/>
        <v>1</v>
      </c>
      <c r="J65" s="6">
        <f t="shared" si="43"/>
        <v>0</v>
      </c>
      <c r="K65" s="48">
        <f t="shared" si="44"/>
        <v>0</v>
      </c>
      <c r="L65" s="48">
        <f t="shared" si="45"/>
        <v>0</v>
      </c>
      <c r="M65" s="48">
        <f t="shared" si="46"/>
        <v>0</v>
      </c>
      <c r="N65" s="48">
        <f t="shared" si="47"/>
        <v>0</v>
      </c>
      <c r="O65" s="50">
        <f t="shared" si="48"/>
        <v>0</v>
      </c>
      <c r="P65" s="50">
        <f t="shared" si="49"/>
        <v>0</v>
      </c>
      <c r="Q65" s="50">
        <f t="shared" si="50"/>
        <v>0</v>
      </c>
      <c r="R65" s="50">
        <f t="shared" si="51"/>
        <v>0</v>
      </c>
      <c r="S65" s="42">
        <f t="shared" si="52"/>
        <v>0</v>
      </c>
      <c r="T65" s="42">
        <f t="shared" si="53"/>
        <v>0</v>
      </c>
      <c r="U65" s="42">
        <f t="shared" si="54"/>
        <v>0</v>
      </c>
      <c r="V65" s="42">
        <f t="shared" si="55"/>
        <v>0</v>
      </c>
      <c r="W65" s="19">
        <f t="shared" si="56"/>
        <v>0</v>
      </c>
      <c r="X65" s="19">
        <f t="shared" si="57"/>
        <v>0</v>
      </c>
      <c r="Y65" s="19">
        <f t="shared" si="58"/>
        <v>0</v>
      </c>
      <c r="Z65" s="19">
        <f t="shared" si="59"/>
        <v>0</v>
      </c>
      <c r="AA65" s="3"/>
      <c r="AB65" s="1">
        <v>3</v>
      </c>
      <c r="AC65" s="1">
        <f t="shared" si="60"/>
        <v>0</v>
      </c>
      <c r="AD65" s="1">
        <f t="shared" si="61"/>
        <v>0</v>
      </c>
      <c r="AE65" s="1">
        <f t="shared" si="62"/>
        <v>0</v>
      </c>
      <c r="AF65" s="1">
        <f t="shared" si="63"/>
        <v>0</v>
      </c>
      <c r="AG65" s="1">
        <f t="shared" si="64"/>
        <v>0</v>
      </c>
      <c r="AH65" s="26">
        <f t="shared" si="65"/>
        <v>0</v>
      </c>
      <c r="AI65" s="26">
        <f t="shared" si="66"/>
        <v>0.2727272727272727</v>
      </c>
      <c r="AJ65" s="2">
        <f t="shared" si="67"/>
        <v>0</v>
      </c>
      <c r="AK65" s="2">
        <f t="shared" si="68"/>
        <v>0</v>
      </c>
      <c r="AL65" s="2">
        <f t="shared" si="69"/>
        <v>0</v>
      </c>
      <c r="AM65" s="26">
        <f t="shared" si="70"/>
        <v>0</v>
      </c>
      <c r="AN65" s="26">
        <f t="shared" si="71"/>
        <v>0</v>
      </c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>
        <v>1</v>
      </c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160" ht="12.75">
      <c r="A66" s="10" t="s">
        <v>133</v>
      </c>
      <c r="B66" s="64" t="s">
        <v>74</v>
      </c>
      <c r="C66" s="56">
        <f t="shared" si="36"/>
        <v>0</v>
      </c>
      <c r="D66" s="56">
        <f t="shared" si="37"/>
        <v>0</v>
      </c>
      <c r="E66" s="56">
        <f t="shared" si="38"/>
        <v>1</v>
      </c>
      <c r="F66" s="56">
        <f t="shared" si="39"/>
        <v>0</v>
      </c>
      <c r="G66" s="7">
        <f t="shared" si="40"/>
        <v>0</v>
      </c>
      <c r="H66" s="6">
        <f t="shared" si="41"/>
        <v>0</v>
      </c>
      <c r="I66" s="6">
        <f t="shared" si="42"/>
        <v>1</v>
      </c>
      <c r="J66" s="6">
        <f t="shared" si="43"/>
        <v>0</v>
      </c>
      <c r="K66" s="48">
        <f t="shared" si="44"/>
        <v>0</v>
      </c>
      <c r="L66" s="48">
        <f t="shared" si="45"/>
        <v>0</v>
      </c>
      <c r="M66" s="48">
        <f t="shared" si="46"/>
        <v>0</v>
      </c>
      <c r="N66" s="48">
        <f t="shared" si="47"/>
        <v>0</v>
      </c>
      <c r="O66" s="50">
        <f t="shared" si="48"/>
        <v>0</v>
      </c>
      <c r="P66" s="50">
        <f t="shared" si="49"/>
        <v>0</v>
      </c>
      <c r="Q66" s="50">
        <f t="shared" si="50"/>
        <v>0</v>
      </c>
      <c r="R66" s="50">
        <f t="shared" si="51"/>
        <v>0</v>
      </c>
      <c r="S66" s="42">
        <f t="shared" si="52"/>
        <v>0</v>
      </c>
      <c r="T66" s="42">
        <f t="shared" si="53"/>
        <v>0</v>
      </c>
      <c r="U66" s="42">
        <f t="shared" si="54"/>
        <v>0</v>
      </c>
      <c r="V66" s="42">
        <f t="shared" si="55"/>
        <v>0</v>
      </c>
      <c r="W66" s="19">
        <f t="shared" si="56"/>
        <v>0</v>
      </c>
      <c r="X66" s="19">
        <f t="shared" si="57"/>
        <v>0</v>
      </c>
      <c r="Y66" s="19">
        <f t="shared" si="58"/>
        <v>0</v>
      </c>
      <c r="Z66" s="19">
        <f t="shared" si="59"/>
        <v>0</v>
      </c>
      <c r="AA66" s="3"/>
      <c r="AC66" s="1">
        <f t="shared" si="60"/>
        <v>0</v>
      </c>
      <c r="AD66" s="1">
        <f t="shared" si="61"/>
        <v>0</v>
      </c>
      <c r="AE66" s="1">
        <f t="shared" si="62"/>
        <v>0</v>
      </c>
      <c r="AF66" s="1">
        <f t="shared" si="63"/>
        <v>1</v>
      </c>
      <c r="AG66" s="1">
        <f t="shared" si="64"/>
        <v>3</v>
      </c>
      <c r="AH66" s="26">
        <f t="shared" si="65"/>
        <v>0</v>
      </c>
      <c r="AI66" s="26">
        <f t="shared" si="66"/>
        <v>0</v>
      </c>
      <c r="AJ66" s="2">
        <f t="shared" si="67"/>
        <v>0</v>
      </c>
      <c r="AK66" s="2">
        <f t="shared" si="68"/>
        <v>0</v>
      </c>
      <c r="AL66" s="2">
        <f t="shared" si="69"/>
        <v>0</v>
      </c>
      <c r="AM66" s="26">
        <f t="shared" si="70"/>
        <v>0.2</v>
      </c>
      <c r="AN66" s="26">
        <f t="shared" si="71"/>
        <v>0.6</v>
      </c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EK66" s="1">
        <v>1</v>
      </c>
      <c r="FD66" s="1">
        <v>1</v>
      </c>
    </row>
    <row r="67" spans="1:160" ht="12.75">
      <c r="A67" s="10" t="s">
        <v>133</v>
      </c>
      <c r="B67" s="64" t="s">
        <v>75</v>
      </c>
      <c r="C67" s="56">
        <f aca="true" t="shared" si="72" ref="C67:C89">G67+K67+O67+S67+W67</f>
        <v>0</v>
      </c>
      <c r="D67" s="56">
        <f aca="true" t="shared" si="73" ref="D67:D89">H67+L67+P67+T67+X67</f>
        <v>0</v>
      </c>
      <c r="E67" s="56">
        <f aca="true" t="shared" si="74" ref="E67:E89">I67+M67+Q67+U67+Y67</f>
        <v>1</v>
      </c>
      <c r="F67" s="56">
        <f aca="true" t="shared" si="75" ref="F67:F89">J67+N67+R67+V67+Z67</f>
        <v>0</v>
      </c>
      <c r="G67" s="7">
        <f aca="true" t="shared" si="76" ref="G67:G89">BE67+BU67+CK67+DA67+DQ67+EG67+FB67+AO67</f>
        <v>0</v>
      </c>
      <c r="H67" s="6">
        <f aca="true" t="shared" si="77" ref="H67:H89">BF67+BV67+CL67+DB67+DR67+EH67+FC67+AP67</f>
        <v>0</v>
      </c>
      <c r="I67" s="6">
        <f aca="true" t="shared" si="78" ref="I67:I89">BG67+BW67+CM67+DC67+DS67+EI67+FD67+AQ67</f>
        <v>1</v>
      </c>
      <c r="J67" s="6">
        <f aca="true" t="shared" si="79" ref="J67:J89">BH67+BX67+CN67+DD67+DT67+EJ67+FE67+AR67</f>
        <v>0</v>
      </c>
      <c r="K67" s="48">
        <f aca="true" t="shared" si="80" ref="K67:K89">BQ67+CG67+CW67+DM67+EC67+EX67+FS67+BA67</f>
        <v>0</v>
      </c>
      <c r="L67" s="48">
        <f aca="true" t="shared" si="81" ref="L67:L89">BR67+CH67+CX67+DN67+ED67+EY67+FT67+BB67</f>
        <v>0</v>
      </c>
      <c r="M67" s="48">
        <f aca="true" t="shared" si="82" ref="M67:M89">BS67+CI67+CY67+DO67+EE67+EZ67+FU67+BC67</f>
        <v>0</v>
      </c>
      <c r="N67" s="48">
        <f aca="true" t="shared" si="83" ref="N67:N89">BT67+CJ67+CZ67+DP67+EF67+FA67+FV67+BD67</f>
        <v>0</v>
      </c>
      <c r="O67" s="50">
        <f aca="true" t="shared" si="84" ref="O67:O89">BI67+BY67+CO67+DE67+DU67+EP67+FK67+AS67</f>
        <v>0</v>
      </c>
      <c r="P67" s="50">
        <f aca="true" t="shared" si="85" ref="P67:P89">BJ67+BZ67+CP67+DF67+DV67+EQ67+FL67+AT67</f>
        <v>0</v>
      </c>
      <c r="Q67" s="50">
        <f aca="true" t="shared" si="86" ref="Q67:Q89">BK67+CA67+CQ67+DG67+DW67+ER67+FM67+AU67</f>
        <v>0</v>
      </c>
      <c r="R67" s="50">
        <f aca="true" t="shared" si="87" ref="R67:R89">BL67+CB67+CR67+DH67+DX67+ES67+FN67+AV67</f>
        <v>0</v>
      </c>
      <c r="S67" s="42">
        <f aca="true" t="shared" si="88" ref="S67:S89">BM67+CC67+CS67+DI67+DY67+ET67+FO67+AW67</f>
        <v>0</v>
      </c>
      <c r="T67" s="42">
        <f aca="true" t="shared" si="89" ref="T67:T89">BN67+CD67+CT67+DJ67+DZ67+EU67+FP67+AX67</f>
        <v>0</v>
      </c>
      <c r="U67" s="42">
        <f aca="true" t="shared" si="90" ref="U67:U89">BO67+CE67+CU67+DK67+EA67+EV67+FQ67+AY67</f>
        <v>0</v>
      </c>
      <c r="V67" s="42">
        <f aca="true" t="shared" si="91" ref="V67:V89">BP67+CF67+CV67+DL67+EB67+EW67+FR67+AZ67</f>
        <v>0</v>
      </c>
      <c r="W67" s="19">
        <f aca="true" t="shared" si="92" ref="W67:W89">FG67+EL67</f>
        <v>0</v>
      </c>
      <c r="X67" s="19">
        <f aca="true" t="shared" si="93" ref="X67:X89">FH67+EM67</f>
        <v>0</v>
      </c>
      <c r="Y67" s="19">
        <f aca="true" t="shared" si="94" ref="Y67:Y89">FI67+EN67</f>
        <v>0</v>
      </c>
      <c r="Z67" s="19">
        <f aca="true" t="shared" si="95" ref="Z67:Z89">FJ67+EO67</f>
        <v>0</v>
      </c>
      <c r="AA67" s="3"/>
      <c r="AC67" s="1">
        <f aca="true" t="shared" si="96" ref="AC67:AC89">CK67*5+CL67*3+CM67*2+CN67</f>
        <v>0</v>
      </c>
      <c r="AD67" s="1">
        <f aca="true" t="shared" si="97" ref="AD67:AD89">DA67*5+DB67*3+DC67*2+DD67</f>
        <v>0</v>
      </c>
      <c r="AE67" s="1">
        <f aca="true" t="shared" si="98" ref="AE67:AE89">DQ67*5+DR67*3+DS67*2+DT67</f>
        <v>0</v>
      </c>
      <c r="AF67" s="1">
        <f aca="true" t="shared" si="99" ref="AF67:AF89">EG67*6+EH67*4+EI67*3+EJ67*2+EK67</f>
        <v>0</v>
      </c>
      <c r="AG67" s="1">
        <f aca="true" t="shared" si="100" ref="AG67:AG89">FB67*6+FC67*4+FD67*3+FE67*2+FF67</f>
        <v>3</v>
      </c>
      <c r="AH67" s="26">
        <f aca="true" t="shared" si="101" ref="AH67:AH89">AA67/3</f>
        <v>0</v>
      </c>
      <c r="AI67" s="26">
        <f aca="true" t="shared" si="102" ref="AI67:AI89">AB67/11</f>
        <v>0</v>
      </c>
      <c r="AJ67" s="2">
        <f aca="true" t="shared" si="103" ref="AJ67:AJ89">AC67/6</f>
        <v>0</v>
      </c>
      <c r="AK67" s="2">
        <f aca="true" t="shared" si="104" ref="AK67:AK89">AD67/5</f>
        <v>0</v>
      </c>
      <c r="AL67" s="2">
        <f aca="true" t="shared" si="105" ref="AL67:AL89">AE67/5</f>
        <v>0</v>
      </c>
      <c r="AM67" s="26">
        <f aca="true" t="shared" si="106" ref="AM67:AM89">AF67/5</f>
        <v>0</v>
      </c>
      <c r="AN67" s="26">
        <f aca="true" t="shared" si="107" ref="AN67:AN89">AG67/5</f>
        <v>0.6</v>
      </c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FD67" s="1">
        <v>1</v>
      </c>
    </row>
    <row r="68" spans="1:108" ht="12.75">
      <c r="A68" s="10" t="s">
        <v>132</v>
      </c>
      <c r="B68" s="64" t="s">
        <v>78</v>
      </c>
      <c r="C68" s="56">
        <f t="shared" si="72"/>
        <v>0</v>
      </c>
      <c r="D68" s="56">
        <f t="shared" si="73"/>
        <v>0</v>
      </c>
      <c r="E68" s="56">
        <f t="shared" si="74"/>
        <v>0</v>
      </c>
      <c r="F68" s="56">
        <f t="shared" si="75"/>
        <v>1</v>
      </c>
      <c r="G68" s="7">
        <f t="shared" si="76"/>
        <v>0</v>
      </c>
      <c r="H68" s="6">
        <f t="shared" si="77"/>
        <v>0</v>
      </c>
      <c r="I68" s="6">
        <f t="shared" si="78"/>
        <v>0</v>
      </c>
      <c r="J68" s="6">
        <f t="shared" si="79"/>
        <v>1</v>
      </c>
      <c r="K68" s="48">
        <f t="shared" si="80"/>
        <v>0</v>
      </c>
      <c r="L68" s="48">
        <f t="shared" si="81"/>
        <v>0</v>
      </c>
      <c r="M68" s="48">
        <f t="shared" si="82"/>
        <v>0</v>
      </c>
      <c r="N68" s="48">
        <f t="shared" si="83"/>
        <v>0</v>
      </c>
      <c r="O68" s="50">
        <f t="shared" si="84"/>
        <v>0</v>
      </c>
      <c r="P68" s="50">
        <f t="shared" si="85"/>
        <v>0</v>
      </c>
      <c r="Q68" s="50">
        <f t="shared" si="86"/>
        <v>0</v>
      </c>
      <c r="R68" s="50">
        <f t="shared" si="87"/>
        <v>0</v>
      </c>
      <c r="S68" s="42">
        <f t="shared" si="88"/>
        <v>0</v>
      </c>
      <c r="T68" s="42">
        <f t="shared" si="89"/>
        <v>0</v>
      </c>
      <c r="U68" s="42">
        <f t="shared" si="90"/>
        <v>0</v>
      </c>
      <c r="V68" s="42">
        <f t="shared" si="91"/>
        <v>0</v>
      </c>
      <c r="W68" s="19">
        <f t="shared" si="92"/>
        <v>0</v>
      </c>
      <c r="X68" s="19">
        <f t="shared" si="93"/>
        <v>0</v>
      </c>
      <c r="Y68" s="19">
        <f t="shared" si="94"/>
        <v>0</v>
      </c>
      <c r="Z68" s="19">
        <f t="shared" si="95"/>
        <v>0</v>
      </c>
      <c r="AA68" s="3"/>
      <c r="AC68" s="1">
        <f t="shared" si="96"/>
        <v>0</v>
      </c>
      <c r="AD68" s="1">
        <f t="shared" si="97"/>
        <v>1</v>
      </c>
      <c r="AE68" s="1">
        <f t="shared" si="98"/>
        <v>0</v>
      </c>
      <c r="AF68" s="1">
        <f t="shared" si="99"/>
        <v>0</v>
      </c>
      <c r="AG68" s="1">
        <f t="shared" si="100"/>
        <v>0</v>
      </c>
      <c r="AH68" s="26">
        <f t="shared" si="101"/>
        <v>0</v>
      </c>
      <c r="AI68" s="26">
        <f t="shared" si="102"/>
        <v>0</v>
      </c>
      <c r="AJ68" s="2">
        <f t="shared" si="103"/>
        <v>0</v>
      </c>
      <c r="AK68" s="2">
        <f t="shared" si="104"/>
        <v>0.2</v>
      </c>
      <c r="AL68" s="2">
        <f t="shared" si="105"/>
        <v>0</v>
      </c>
      <c r="AM68" s="26">
        <f t="shared" si="106"/>
        <v>0</v>
      </c>
      <c r="AN68" s="26">
        <f t="shared" si="107"/>
        <v>0</v>
      </c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DD68" s="1">
        <v>1</v>
      </c>
    </row>
    <row r="69" spans="1:140" ht="12.75">
      <c r="A69" s="10" t="s">
        <v>132</v>
      </c>
      <c r="B69" s="64" t="s">
        <v>80</v>
      </c>
      <c r="C69" s="56">
        <f t="shared" si="72"/>
        <v>0</v>
      </c>
      <c r="D69" s="56">
        <f t="shared" si="73"/>
        <v>0</v>
      </c>
      <c r="E69" s="56">
        <f t="shared" si="74"/>
        <v>0</v>
      </c>
      <c r="F69" s="56">
        <f t="shared" si="75"/>
        <v>1</v>
      </c>
      <c r="G69" s="7">
        <f t="shared" si="76"/>
        <v>0</v>
      </c>
      <c r="H69" s="6">
        <f t="shared" si="77"/>
        <v>0</v>
      </c>
      <c r="I69" s="6">
        <f t="shared" si="78"/>
        <v>0</v>
      </c>
      <c r="J69" s="6">
        <f t="shared" si="79"/>
        <v>1</v>
      </c>
      <c r="K69" s="48">
        <f t="shared" si="80"/>
        <v>0</v>
      </c>
      <c r="L69" s="48">
        <f t="shared" si="81"/>
        <v>0</v>
      </c>
      <c r="M69" s="48">
        <f t="shared" si="82"/>
        <v>0</v>
      </c>
      <c r="N69" s="48">
        <f t="shared" si="83"/>
        <v>0</v>
      </c>
      <c r="O69" s="50">
        <f t="shared" si="84"/>
        <v>0</v>
      </c>
      <c r="P69" s="50">
        <f t="shared" si="85"/>
        <v>0</v>
      </c>
      <c r="Q69" s="50">
        <f t="shared" si="86"/>
        <v>0</v>
      </c>
      <c r="R69" s="50">
        <f t="shared" si="87"/>
        <v>0</v>
      </c>
      <c r="S69" s="42">
        <f t="shared" si="88"/>
        <v>0</v>
      </c>
      <c r="T69" s="42">
        <f t="shared" si="89"/>
        <v>0</v>
      </c>
      <c r="U69" s="42">
        <f t="shared" si="90"/>
        <v>0</v>
      </c>
      <c r="V69" s="42">
        <f t="shared" si="91"/>
        <v>0</v>
      </c>
      <c r="W69" s="19">
        <f t="shared" si="92"/>
        <v>0</v>
      </c>
      <c r="X69" s="19">
        <f t="shared" si="93"/>
        <v>0</v>
      </c>
      <c r="Y69" s="19">
        <f t="shared" si="94"/>
        <v>0</v>
      </c>
      <c r="Z69" s="19">
        <f t="shared" si="95"/>
        <v>0</v>
      </c>
      <c r="AA69" s="3"/>
      <c r="AC69" s="1">
        <f t="shared" si="96"/>
        <v>0</v>
      </c>
      <c r="AD69" s="1">
        <f t="shared" si="97"/>
        <v>0</v>
      </c>
      <c r="AE69" s="1">
        <f t="shared" si="98"/>
        <v>0</v>
      </c>
      <c r="AF69" s="1">
        <f t="shared" si="99"/>
        <v>2</v>
      </c>
      <c r="AG69" s="1">
        <f t="shared" si="100"/>
        <v>0</v>
      </c>
      <c r="AH69" s="26">
        <f t="shared" si="101"/>
        <v>0</v>
      </c>
      <c r="AI69" s="26">
        <f t="shared" si="102"/>
        <v>0</v>
      </c>
      <c r="AJ69" s="2">
        <f t="shared" si="103"/>
        <v>0</v>
      </c>
      <c r="AK69" s="2">
        <f t="shared" si="104"/>
        <v>0</v>
      </c>
      <c r="AL69" s="2">
        <f t="shared" si="105"/>
        <v>0</v>
      </c>
      <c r="AM69" s="26">
        <f t="shared" si="106"/>
        <v>0.4</v>
      </c>
      <c r="AN69" s="26">
        <f t="shared" si="107"/>
        <v>0</v>
      </c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EJ69" s="1">
        <v>1</v>
      </c>
    </row>
    <row r="70" spans="1:88" ht="12.75">
      <c r="A70" s="10" t="s">
        <v>132</v>
      </c>
      <c r="B70" s="64" t="s">
        <v>81</v>
      </c>
      <c r="C70" s="56">
        <f t="shared" si="72"/>
        <v>0</v>
      </c>
      <c r="D70" s="56">
        <f t="shared" si="73"/>
        <v>0</v>
      </c>
      <c r="E70" s="56">
        <f t="shared" si="74"/>
        <v>0</v>
      </c>
      <c r="F70" s="56">
        <f t="shared" si="75"/>
        <v>1</v>
      </c>
      <c r="G70" s="7">
        <f t="shared" si="76"/>
        <v>0</v>
      </c>
      <c r="H70" s="6">
        <f t="shared" si="77"/>
        <v>0</v>
      </c>
      <c r="I70" s="6">
        <f t="shared" si="78"/>
        <v>0</v>
      </c>
      <c r="J70" s="6">
        <f t="shared" si="79"/>
        <v>0</v>
      </c>
      <c r="K70" s="48">
        <f t="shared" si="80"/>
        <v>0</v>
      </c>
      <c r="L70" s="48">
        <f t="shared" si="81"/>
        <v>0</v>
      </c>
      <c r="M70" s="48">
        <f t="shared" si="82"/>
        <v>0</v>
      </c>
      <c r="N70" s="48">
        <f t="shared" si="83"/>
        <v>1</v>
      </c>
      <c r="O70" s="50">
        <f t="shared" si="84"/>
        <v>0</v>
      </c>
      <c r="P70" s="50">
        <f t="shared" si="85"/>
        <v>0</v>
      </c>
      <c r="Q70" s="50">
        <f t="shared" si="86"/>
        <v>0</v>
      </c>
      <c r="R70" s="50">
        <f t="shared" si="87"/>
        <v>0</v>
      </c>
      <c r="S70" s="42">
        <f t="shared" si="88"/>
        <v>0</v>
      </c>
      <c r="T70" s="42">
        <f t="shared" si="89"/>
        <v>0</v>
      </c>
      <c r="U70" s="42">
        <f t="shared" si="90"/>
        <v>0</v>
      </c>
      <c r="V70" s="42">
        <f t="shared" si="91"/>
        <v>0</v>
      </c>
      <c r="W70" s="19">
        <f t="shared" si="92"/>
        <v>0</v>
      </c>
      <c r="X70" s="19">
        <f t="shared" si="93"/>
        <v>0</v>
      </c>
      <c r="Y70" s="19">
        <f t="shared" si="94"/>
        <v>0</v>
      </c>
      <c r="Z70" s="19">
        <f t="shared" si="95"/>
        <v>0</v>
      </c>
      <c r="AA70" s="3">
        <v>6</v>
      </c>
      <c r="AB70" s="1">
        <v>1</v>
      </c>
      <c r="AC70" s="1">
        <f t="shared" si="96"/>
        <v>0</v>
      </c>
      <c r="AD70" s="1">
        <f t="shared" si="97"/>
        <v>0</v>
      </c>
      <c r="AE70" s="1">
        <f t="shared" si="98"/>
        <v>0</v>
      </c>
      <c r="AF70" s="1">
        <f t="shared" si="99"/>
        <v>0</v>
      </c>
      <c r="AG70" s="1">
        <f t="shared" si="100"/>
        <v>0</v>
      </c>
      <c r="AH70" s="26">
        <f t="shared" si="101"/>
        <v>2</v>
      </c>
      <c r="AI70" s="26">
        <f t="shared" si="102"/>
        <v>0.09090909090909091</v>
      </c>
      <c r="AJ70" s="2">
        <f t="shared" si="103"/>
        <v>0</v>
      </c>
      <c r="AK70" s="2">
        <f t="shared" si="104"/>
        <v>0</v>
      </c>
      <c r="AL70" s="2">
        <f t="shared" si="105"/>
        <v>0</v>
      </c>
      <c r="AM70" s="26">
        <f t="shared" si="106"/>
        <v>0</v>
      </c>
      <c r="AN70" s="26">
        <f t="shared" si="107"/>
        <v>0</v>
      </c>
      <c r="BD70" s="1">
        <v>1</v>
      </c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</row>
    <row r="71" spans="1:88" ht="12.75">
      <c r="A71" s="10" t="s">
        <v>131</v>
      </c>
      <c r="B71" s="64" t="s">
        <v>82</v>
      </c>
      <c r="C71" s="56">
        <f t="shared" si="72"/>
        <v>0</v>
      </c>
      <c r="D71" s="56">
        <f t="shared" si="73"/>
        <v>0</v>
      </c>
      <c r="E71" s="56">
        <f t="shared" si="74"/>
        <v>0</v>
      </c>
      <c r="F71" s="56">
        <f t="shared" si="75"/>
        <v>0</v>
      </c>
      <c r="G71" s="7">
        <f t="shared" si="76"/>
        <v>0</v>
      </c>
      <c r="H71" s="6">
        <f t="shared" si="77"/>
        <v>0</v>
      </c>
      <c r="I71" s="6">
        <f t="shared" si="78"/>
        <v>0</v>
      </c>
      <c r="J71" s="6">
        <f t="shared" si="79"/>
        <v>0</v>
      </c>
      <c r="K71" s="48">
        <f t="shared" si="80"/>
        <v>0</v>
      </c>
      <c r="L71" s="48">
        <f t="shared" si="81"/>
        <v>0</v>
      </c>
      <c r="M71" s="48">
        <f t="shared" si="82"/>
        <v>0</v>
      </c>
      <c r="N71" s="48">
        <f t="shared" si="83"/>
        <v>0</v>
      </c>
      <c r="O71" s="50">
        <f t="shared" si="84"/>
        <v>0</v>
      </c>
      <c r="P71" s="50">
        <f t="shared" si="85"/>
        <v>0</v>
      </c>
      <c r="Q71" s="50">
        <f t="shared" si="86"/>
        <v>0</v>
      </c>
      <c r="R71" s="50">
        <f t="shared" si="87"/>
        <v>0</v>
      </c>
      <c r="S71" s="42">
        <f t="shared" si="88"/>
        <v>0</v>
      </c>
      <c r="T71" s="42">
        <f t="shared" si="89"/>
        <v>0</v>
      </c>
      <c r="U71" s="42">
        <f t="shared" si="90"/>
        <v>0</v>
      </c>
      <c r="V71" s="42">
        <f t="shared" si="91"/>
        <v>0</v>
      </c>
      <c r="W71" s="19">
        <f t="shared" si="92"/>
        <v>0</v>
      </c>
      <c r="X71" s="19">
        <f t="shared" si="93"/>
        <v>0</v>
      </c>
      <c r="Y71" s="19">
        <f t="shared" si="94"/>
        <v>0</v>
      </c>
      <c r="Z71" s="19">
        <f t="shared" si="95"/>
        <v>0</v>
      </c>
      <c r="AA71" s="3">
        <v>1</v>
      </c>
      <c r="AC71" s="1">
        <f t="shared" si="96"/>
        <v>0</v>
      </c>
      <c r="AD71" s="1">
        <f t="shared" si="97"/>
        <v>0</v>
      </c>
      <c r="AE71" s="1">
        <f t="shared" si="98"/>
        <v>0</v>
      </c>
      <c r="AF71" s="1">
        <f t="shared" si="99"/>
        <v>0</v>
      </c>
      <c r="AG71" s="1">
        <f t="shared" si="100"/>
        <v>0</v>
      </c>
      <c r="AH71" s="26">
        <f t="shared" si="101"/>
        <v>0.3333333333333333</v>
      </c>
      <c r="AI71" s="26">
        <f t="shared" si="102"/>
        <v>0</v>
      </c>
      <c r="AJ71" s="2">
        <f t="shared" si="103"/>
        <v>0</v>
      </c>
      <c r="AK71" s="2">
        <f t="shared" si="104"/>
        <v>0</v>
      </c>
      <c r="AL71" s="2">
        <f t="shared" si="105"/>
        <v>0</v>
      </c>
      <c r="AM71" s="26">
        <f t="shared" si="106"/>
        <v>0</v>
      </c>
      <c r="AN71" s="26">
        <f t="shared" si="107"/>
        <v>0</v>
      </c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</row>
    <row r="72" spans="1:88" ht="12.75">
      <c r="A72" s="10" t="s">
        <v>131</v>
      </c>
      <c r="B72" s="64" t="s">
        <v>83</v>
      </c>
      <c r="C72" s="56">
        <f t="shared" si="72"/>
        <v>0</v>
      </c>
      <c r="D72" s="56">
        <f t="shared" si="73"/>
        <v>0</v>
      </c>
      <c r="E72" s="56">
        <f t="shared" si="74"/>
        <v>0</v>
      </c>
      <c r="F72" s="56">
        <f t="shared" si="75"/>
        <v>0</v>
      </c>
      <c r="G72" s="7">
        <f t="shared" si="76"/>
        <v>0</v>
      </c>
      <c r="H72" s="6">
        <f t="shared" si="77"/>
        <v>0</v>
      </c>
      <c r="I72" s="6">
        <f t="shared" si="78"/>
        <v>0</v>
      </c>
      <c r="J72" s="6">
        <f t="shared" si="79"/>
        <v>0</v>
      </c>
      <c r="K72" s="48">
        <f t="shared" si="80"/>
        <v>0</v>
      </c>
      <c r="L72" s="48">
        <f t="shared" si="81"/>
        <v>0</v>
      </c>
      <c r="M72" s="48">
        <f t="shared" si="82"/>
        <v>0</v>
      </c>
      <c r="N72" s="48">
        <f t="shared" si="83"/>
        <v>0</v>
      </c>
      <c r="O72" s="50">
        <f t="shared" si="84"/>
        <v>0</v>
      </c>
      <c r="P72" s="50">
        <f t="shared" si="85"/>
        <v>0</v>
      </c>
      <c r="Q72" s="50">
        <f t="shared" si="86"/>
        <v>0</v>
      </c>
      <c r="R72" s="50">
        <f t="shared" si="87"/>
        <v>0</v>
      </c>
      <c r="S72" s="42">
        <f t="shared" si="88"/>
        <v>0</v>
      </c>
      <c r="T72" s="42">
        <f t="shared" si="89"/>
        <v>0</v>
      </c>
      <c r="U72" s="42">
        <f t="shared" si="90"/>
        <v>0</v>
      </c>
      <c r="V72" s="42">
        <f t="shared" si="91"/>
        <v>0</v>
      </c>
      <c r="W72" s="19">
        <f t="shared" si="92"/>
        <v>0</v>
      </c>
      <c r="X72" s="19">
        <f t="shared" si="93"/>
        <v>0</v>
      </c>
      <c r="Y72" s="19">
        <f t="shared" si="94"/>
        <v>0</v>
      </c>
      <c r="Z72" s="19">
        <f t="shared" si="95"/>
        <v>0</v>
      </c>
      <c r="AA72" s="3"/>
      <c r="AC72" s="1">
        <f t="shared" si="96"/>
        <v>0</v>
      </c>
      <c r="AD72" s="1">
        <f t="shared" si="97"/>
        <v>0</v>
      </c>
      <c r="AE72" s="1">
        <f t="shared" si="98"/>
        <v>0</v>
      </c>
      <c r="AF72" s="1">
        <f t="shared" si="99"/>
        <v>0</v>
      </c>
      <c r="AG72" s="1">
        <f t="shared" si="100"/>
        <v>0</v>
      </c>
      <c r="AH72" s="26">
        <f t="shared" si="101"/>
        <v>0</v>
      </c>
      <c r="AI72" s="26">
        <f t="shared" si="102"/>
        <v>0</v>
      </c>
      <c r="AJ72" s="2">
        <f t="shared" si="103"/>
        <v>0</v>
      </c>
      <c r="AK72" s="2">
        <f t="shared" si="104"/>
        <v>0</v>
      </c>
      <c r="AL72" s="2">
        <f t="shared" si="105"/>
        <v>0</v>
      </c>
      <c r="AM72" s="26">
        <f t="shared" si="106"/>
        <v>0</v>
      </c>
      <c r="AN72" s="26">
        <f t="shared" si="107"/>
        <v>0</v>
      </c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</row>
    <row r="73" spans="1:88" ht="12.75">
      <c r="A73" s="10" t="s">
        <v>131</v>
      </c>
      <c r="B73" s="64" t="s">
        <v>84</v>
      </c>
      <c r="C73" s="56">
        <f t="shared" si="72"/>
        <v>0</v>
      </c>
      <c r="D73" s="56">
        <f t="shared" si="73"/>
        <v>0</v>
      </c>
      <c r="E73" s="56">
        <f t="shared" si="74"/>
        <v>0</v>
      </c>
      <c r="F73" s="56">
        <f t="shared" si="75"/>
        <v>0</v>
      </c>
      <c r="G73" s="7">
        <f t="shared" si="76"/>
        <v>0</v>
      </c>
      <c r="H73" s="6">
        <f t="shared" si="77"/>
        <v>0</v>
      </c>
      <c r="I73" s="6">
        <f t="shared" si="78"/>
        <v>0</v>
      </c>
      <c r="J73" s="6">
        <f t="shared" si="79"/>
        <v>0</v>
      </c>
      <c r="K73" s="48">
        <f t="shared" si="80"/>
        <v>0</v>
      </c>
      <c r="L73" s="48">
        <f t="shared" si="81"/>
        <v>0</v>
      </c>
      <c r="M73" s="48">
        <f t="shared" si="82"/>
        <v>0</v>
      </c>
      <c r="N73" s="48">
        <f t="shared" si="83"/>
        <v>0</v>
      </c>
      <c r="O73" s="50">
        <f t="shared" si="84"/>
        <v>0</v>
      </c>
      <c r="P73" s="50">
        <f t="shared" si="85"/>
        <v>0</v>
      </c>
      <c r="Q73" s="50">
        <f t="shared" si="86"/>
        <v>0</v>
      </c>
      <c r="R73" s="50">
        <f t="shared" si="87"/>
        <v>0</v>
      </c>
      <c r="S73" s="42">
        <f t="shared" si="88"/>
        <v>0</v>
      </c>
      <c r="T73" s="42">
        <f t="shared" si="89"/>
        <v>0</v>
      </c>
      <c r="U73" s="42">
        <f t="shared" si="90"/>
        <v>0</v>
      </c>
      <c r="V73" s="42">
        <f t="shared" si="91"/>
        <v>0</v>
      </c>
      <c r="W73" s="19">
        <f t="shared" si="92"/>
        <v>0</v>
      </c>
      <c r="X73" s="19">
        <f t="shared" si="93"/>
        <v>0</v>
      </c>
      <c r="Y73" s="19">
        <f t="shared" si="94"/>
        <v>0</v>
      </c>
      <c r="Z73" s="19">
        <f t="shared" si="95"/>
        <v>0</v>
      </c>
      <c r="AA73" s="3"/>
      <c r="AC73" s="1">
        <f t="shared" si="96"/>
        <v>0</v>
      </c>
      <c r="AD73" s="1">
        <f t="shared" si="97"/>
        <v>0</v>
      </c>
      <c r="AE73" s="1">
        <f t="shared" si="98"/>
        <v>0</v>
      </c>
      <c r="AF73" s="1">
        <f t="shared" si="99"/>
        <v>0</v>
      </c>
      <c r="AG73" s="1">
        <f t="shared" si="100"/>
        <v>0</v>
      </c>
      <c r="AH73" s="26">
        <f t="shared" si="101"/>
        <v>0</v>
      </c>
      <c r="AI73" s="26">
        <f t="shared" si="102"/>
        <v>0</v>
      </c>
      <c r="AJ73" s="2">
        <f t="shared" si="103"/>
        <v>0</v>
      </c>
      <c r="AK73" s="2">
        <f t="shared" si="104"/>
        <v>0</v>
      </c>
      <c r="AL73" s="2">
        <f t="shared" si="105"/>
        <v>0</v>
      </c>
      <c r="AM73" s="26">
        <f t="shared" si="106"/>
        <v>0</v>
      </c>
      <c r="AN73" s="26">
        <f t="shared" si="107"/>
        <v>0</v>
      </c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</row>
    <row r="74" spans="1:88" ht="12.75">
      <c r="A74" s="10" t="s">
        <v>131</v>
      </c>
      <c r="B74" s="64" t="s">
        <v>85</v>
      </c>
      <c r="C74" s="56">
        <f t="shared" si="72"/>
        <v>0</v>
      </c>
      <c r="D74" s="56">
        <f t="shared" si="73"/>
        <v>0</v>
      </c>
      <c r="E74" s="56">
        <f t="shared" si="74"/>
        <v>0</v>
      </c>
      <c r="F74" s="56">
        <f t="shared" si="75"/>
        <v>0</v>
      </c>
      <c r="G74" s="7">
        <f t="shared" si="76"/>
        <v>0</v>
      </c>
      <c r="H74" s="6">
        <f t="shared" si="77"/>
        <v>0</v>
      </c>
      <c r="I74" s="6">
        <f t="shared" si="78"/>
        <v>0</v>
      </c>
      <c r="J74" s="6">
        <f t="shared" si="79"/>
        <v>0</v>
      </c>
      <c r="K74" s="48">
        <f t="shared" si="80"/>
        <v>0</v>
      </c>
      <c r="L74" s="48">
        <f t="shared" si="81"/>
        <v>0</v>
      </c>
      <c r="M74" s="48">
        <f t="shared" si="82"/>
        <v>0</v>
      </c>
      <c r="N74" s="48">
        <f t="shared" si="83"/>
        <v>0</v>
      </c>
      <c r="O74" s="50">
        <f t="shared" si="84"/>
        <v>0</v>
      </c>
      <c r="P74" s="50">
        <f t="shared" si="85"/>
        <v>0</v>
      </c>
      <c r="Q74" s="50">
        <f t="shared" si="86"/>
        <v>0</v>
      </c>
      <c r="R74" s="50">
        <f t="shared" si="87"/>
        <v>0</v>
      </c>
      <c r="S74" s="42">
        <f t="shared" si="88"/>
        <v>0</v>
      </c>
      <c r="T74" s="42">
        <f t="shared" si="89"/>
        <v>0</v>
      </c>
      <c r="U74" s="42">
        <f t="shared" si="90"/>
        <v>0</v>
      </c>
      <c r="V74" s="42">
        <f t="shared" si="91"/>
        <v>0</v>
      </c>
      <c r="W74" s="19">
        <f t="shared" si="92"/>
        <v>0</v>
      </c>
      <c r="X74" s="19">
        <f t="shared" si="93"/>
        <v>0</v>
      </c>
      <c r="Y74" s="19">
        <f t="shared" si="94"/>
        <v>0</v>
      </c>
      <c r="Z74" s="19">
        <f t="shared" si="95"/>
        <v>0</v>
      </c>
      <c r="AA74" s="3"/>
      <c r="AC74" s="1">
        <f t="shared" si="96"/>
        <v>0</v>
      </c>
      <c r="AD74" s="1">
        <f t="shared" si="97"/>
        <v>0</v>
      </c>
      <c r="AE74" s="1">
        <f t="shared" si="98"/>
        <v>0</v>
      </c>
      <c r="AF74" s="1">
        <f t="shared" si="99"/>
        <v>0</v>
      </c>
      <c r="AG74" s="1">
        <f t="shared" si="100"/>
        <v>0</v>
      </c>
      <c r="AH74" s="26">
        <f t="shared" si="101"/>
        <v>0</v>
      </c>
      <c r="AI74" s="26">
        <f t="shared" si="102"/>
        <v>0</v>
      </c>
      <c r="AJ74" s="2">
        <f t="shared" si="103"/>
        <v>0</v>
      </c>
      <c r="AK74" s="2">
        <f t="shared" si="104"/>
        <v>0</v>
      </c>
      <c r="AL74" s="2">
        <f t="shared" si="105"/>
        <v>0</v>
      </c>
      <c r="AM74" s="26">
        <f t="shared" si="106"/>
        <v>0</v>
      </c>
      <c r="AN74" s="26">
        <f t="shared" si="107"/>
        <v>0</v>
      </c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</row>
    <row r="75" spans="1:88" ht="12.75">
      <c r="A75" s="10" t="s">
        <v>131</v>
      </c>
      <c r="B75" s="64" t="s">
        <v>86</v>
      </c>
      <c r="C75" s="56">
        <f t="shared" si="72"/>
        <v>0</v>
      </c>
      <c r="D75" s="56">
        <f t="shared" si="73"/>
        <v>0</v>
      </c>
      <c r="E75" s="56">
        <f t="shared" si="74"/>
        <v>0</v>
      </c>
      <c r="F75" s="56">
        <f t="shared" si="75"/>
        <v>0</v>
      </c>
      <c r="G75" s="7">
        <f t="shared" si="76"/>
        <v>0</v>
      </c>
      <c r="H75" s="6">
        <f t="shared" si="77"/>
        <v>0</v>
      </c>
      <c r="I75" s="6">
        <f t="shared" si="78"/>
        <v>0</v>
      </c>
      <c r="J75" s="6">
        <f t="shared" si="79"/>
        <v>0</v>
      </c>
      <c r="K75" s="48">
        <f t="shared" si="80"/>
        <v>0</v>
      </c>
      <c r="L75" s="48">
        <f t="shared" si="81"/>
        <v>0</v>
      </c>
      <c r="M75" s="48">
        <f t="shared" si="82"/>
        <v>0</v>
      </c>
      <c r="N75" s="48">
        <f t="shared" si="83"/>
        <v>0</v>
      </c>
      <c r="O75" s="50">
        <f t="shared" si="84"/>
        <v>0</v>
      </c>
      <c r="P75" s="50">
        <f t="shared" si="85"/>
        <v>0</v>
      </c>
      <c r="Q75" s="50">
        <f t="shared" si="86"/>
        <v>0</v>
      </c>
      <c r="R75" s="50">
        <f t="shared" si="87"/>
        <v>0</v>
      </c>
      <c r="S75" s="42">
        <f t="shared" si="88"/>
        <v>0</v>
      </c>
      <c r="T75" s="42">
        <f t="shared" si="89"/>
        <v>0</v>
      </c>
      <c r="U75" s="42">
        <f t="shared" si="90"/>
        <v>0</v>
      </c>
      <c r="V75" s="42">
        <f t="shared" si="91"/>
        <v>0</v>
      </c>
      <c r="W75" s="19">
        <f t="shared" si="92"/>
        <v>0</v>
      </c>
      <c r="X75" s="19">
        <f t="shared" si="93"/>
        <v>0</v>
      </c>
      <c r="Y75" s="19">
        <f t="shared" si="94"/>
        <v>0</v>
      </c>
      <c r="Z75" s="19">
        <f t="shared" si="95"/>
        <v>0</v>
      </c>
      <c r="AA75" s="3"/>
      <c r="AC75" s="1">
        <f t="shared" si="96"/>
        <v>0</v>
      </c>
      <c r="AD75" s="1">
        <f t="shared" si="97"/>
        <v>0</v>
      </c>
      <c r="AE75" s="1">
        <f t="shared" si="98"/>
        <v>0</v>
      </c>
      <c r="AF75" s="1">
        <f t="shared" si="99"/>
        <v>0</v>
      </c>
      <c r="AG75" s="1">
        <f t="shared" si="100"/>
        <v>0</v>
      </c>
      <c r="AH75" s="26">
        <f t="shared" si="101"/>
        <v>0</v>
      </c>
      <c r="AI75" s="26">
        <f t="shared" si="102"/>
        <v>0</v>
      </c>
      <c r="AJ75" s="2">
        <f t="shared" si="103"/>
        <v>0</v>
      </c>
      <c r="AK75" s="2">
        <f t="shared" si="104"/>
        <v>0</v>
      </c>
      <c r="AL75" s="2">
        <f t="shared" si="105"/>
        <v>0</v>
      </c>
      <c r="AM75" s="26">
        <f t="shared" si="106"/>
        <v>0</v>
      </c>
      <c r="AN75" s="26">
        <f t="shared" si="107"/>
        <v>0</v>
      </c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</row>
    <row r="76" spans="1:88" ht="12.75">
      <c r="A76" s="10" t="s">
        <v>131</v>
      </c>
      <c r="B76" s="64" t="s">
        <v>87</v>
      </c>
      <c r="C76" s="56">
        <f t="shared" si="72"/>
        <v>0</v>
      </c>
      <c r="D76" s="56">
        <f t="shared" si="73"/>
        <v>0</v>
      </c>
      <c r="E76" s="56">
        <f t="shared" si="74"/>
        <v>0</v>
      </c>
      <c r="F76" s="56">
        <f t="shared" si="75"/>
        <v>0</v>
      </c>
      <c r="G76" s="7">
        <f t="shared" si="76"/>
        <v>0</v>
      </c>
      <c r="H76" s="6">
        <f t="shared" si="77"/>
        <v>0</v>
      </c>
      <c r="I76" s="6">
        <f t="shared" si="78"/>
        <v>0</v>
      </c>
      <c r="J76" s="6">
        <f t="shared" si="79"/>
        <v>0</v>
      </c>
      <c r="K76" s="48">
        <f t="shared" si="80"/>
        <v>0</v>
      </c>
      <c r="L76" s="48">
        <f t="shared" si="81"/>
        <v>0</v>
      </c>
      <c r="M76" s="48">
        <f t="shared" si="82"/>
        <v>0</v>
      </c>
      <c r="N76" s="48">
        <f t="shared" si="83"/>
        <v>0</v>
      </c>
      <c r="O76" s="50">
        <f t="shared" si="84"/>
        <v>0</v>
      </c>
      <c r="P76" s="50">
        <f t="shared" si="85"/>
        <v>0</v>
      </c>
      <c r="Q76" s="50">
        <f t="shared" si="86"/>
        <v>0</v>
      </c>
      <c r="R76" s="50">
        <f t="shared" si="87"/>
        <v>0</v>
      </c>
      <c r="S76" s="42">
        <f t="shared" si="88"/>
        <v>0</v>
      </c>
      <c r="T76" s="42">
        <f t="shared" si="89"/>
        <v>0</v>
      </c>
      <c r="U76" s="42">
        <f t="shared" si="90"/>
        <v>0</v>
      </c>
      <c r="V76" s="42">
        <f t="shared" si="91"/>
        <v>0</v>
      </c>
      <c r="W76" s="19">
        <f t="shared" si="92"/>
        <v>0</v>
      </c>
      <c r="X76" s="19">
        <f t="shared" si="93"/>
        <v>0</v>
      </c>
      <c r="Y76" s="19">
        <f t="shared" si="94"/>
        <v>0</v>
      </c>
      <c r="Z76" s="19">
        <f t="shared" si="95"/>
        <v>0</v>
      </c>
      <c r="AA76" s="3"/>
      <c r="AC76" s="1">
        <f t="shared" si="96"/>
        <v>0</v>
      </c>
      <c r="AD76" s="1">
        <f t="shared" si="97"/>
        <v>0</v>
      </c>
      <c r="AE76" s="1">
        <f t="shared" si="98"/>
        <v>0</v>
      </c>
      <c r="AF76" s="1">
        <f t="shared" si="99"/>
        <v>0</v>
      </c>
      <c r="AG76" s="1">
        <f t="shared" si="100"/>
        <v>0</v>
      </c>
      <c r="AH76" s="26">
        <f t="shared" si="101"/>
        <v>0</v>
      </c>
      <c r="AI76" s="26">
        <f t="shared" si="102"/>
        <v>0</v>
      </c>
      <c r="AJ76" s="2">
        <f t="shared" si="103"/>
        <v>0</v>
      </c>
      <c r="AK76" s="2">
        <f t="shared" si="104"/>
        <v>0</v>
      </c>
      <c r="AL76" s="2">
        <f t="shared" si="105"/>
        <v>0</v>
      </c>
      <c r="AM76" s="26">
        <f t="shared" si="106"/>
        <v>0</v>
      </c>
      <c r="AN76" s="26">
        <f t="shared" si="107"/>
        <v>0</v>
      </c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</row>
    <row r="77" spans="1:88" ht="12.75">
      <c r="A77" s="10" t="s">
        <v>131</v>
      </c>
      <c r="B77" s="64" t="s">
        <v>88</v>
      </c>
      <c r="C77" s="56">
        <f t="shared" si="72"/>
        <v>0</v>
      </c>
      <c r="D77" s="56">
        <f t="shared" si="73"/>
        <v>0</v>
      </c>
      <c r="E77" s="56">
        <f t="shared" si="74"/>
        <v>0</v>
      </c>
      <c r="F77" s="56">
        <f t="shared" si="75"/>
        <v>0</v>
      </c>
      <c r="G77" s="7">
        <f t="shared" si="76"/>
        <v>0</v>
      </c>
      <c r="H77" s="6">
        <f t="shared" si="77"/>
        <v>0</v>
      </c>
      <c r="I77" s="6">
        <f t="shared" si="78"/>
        <v>0</v>
      </c>
      <c r="J77" s="6">
        <f t="shared" si="79"/>
        <v>0</v>
      </c>
      <c r="K77" s="48">
        <f t="shared" si="80"/>
        <v>0</v>
      </c>
      <c r="L77" s="48">
        <f t="shared" si="81"/>
        <v>0</v>
      </c>
      <c r="M77" s="48">
        <f t="shared" si="82"/>
        <v>0</v>
      </c>
      <c r="N77" s="48">
        <f t="shared" si="83"/>
        <v>0</v>
      </c>
      <c r="O77" s="50">
        <f t="shared" si="84"/>
        <v>0</v>
      </c>
      <c r="P77" s="50">
        <f t="shared" si="85"/>
        <v>0</v>
      </c>
      <c r="Q77" s="50">
        <f t="shared" si="86"/>
        <v>0</v>
      </c>
      <c r="R77" s="50">
        <f t="shared" si="87"/>
        <v>0</v>
      </c>
      <c r="S77" s="42">
        <f t="shared" si="88"/>
        <v>0</v>
      </c>
      <c r="T77" s="42">
        <f t="shared" si="89"/>
        <v>0</v>
      </c>
      <c r="U77" s="42">
        <f t="shared" si="90"/>
        <v>0</v>
      </c>
      <c r="V77" s="42">
        <f t="shared" si="91"/>
        <v>0</v>
      </c>
      <c r="W77" s="19">
        <f t="shared" si="92"/>
        <v>0</v>
      </c>
      <c r="X77" s="19">
        <f t="shared" si="93"/>
        <v>0</v>
      </c>
      <c r="Y77" s="19">
        <f t="shared" si="94"/>
        <v>0</v>
      </c>
      <c r="Z77" s="19">
        <f t="shared" si="95"/>
        <v>0</v>
      </c>
      <c r="AA77" s="3"/>
      <c r="AC77" s="1">
        <f t="shared" si="96"/>
        <v>0</v>
      </c>
      <c r="AD77" s="1">
        <f t="shared" si="97"/>
        <v>0</v>
      </c>
      <c r="AE77" s="1">
        <f t="shared" si="98"/>
        <v>0</v>
      </c>
      <c r="AF77" s="1">
        <f t="shared" si="99"/>
        <v>0</v>
      </c>
      <c r="AG77" s="1">
        <f t="shared" si="100"/>
        <v>0</v>
      </c>
      <c r="AH77" s="26">
        <f t="shared" si="101"/>
        <v>0</v>
      </c>
      <c r="AI77" s="26">
        <f t="shared" si="102"/>
        <v>0</v>
      </c>
      <c r="AJ77" s="2">
        <f t="shared" si="103"/>
        <v>0</v>
      </c>
      <c r="AK77" s="2">
        <f t="shared" si="104"/>
        <v>0</v>
      </c>
      <c r="AL77" s="2">
        <f t="shared" si="105"/>
        <v>0</v>
      </c>
      <c r="AM77" s="26">
        <f t="shared" si="106"/>
        <v>0</v>
      </c>
      <c r="AN77" s="26">
        <f t="shared" si="107"/>
        <v>0</v>
      </c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</row>
    <row r="78" spans="1:88" ht="12.75">
      <c r="A78" s="10" t="s">
        <v>131</v>
      </c>
      <c r="B78" s="64" t="s">
        <v>89</v>
      </c>
      <c r="C78" s="56">
        <f t="shared" si="72"/>
        <v>0</v>
      </c>
      <c r="D78" s="56">
        <f t="shared" si="73"/>
        <v>0</v>
      </c>
      <c r="E78" s="56">
        <f t="shared" si="74"/>
        <v>0</v>
      </c>
      <c r="F78" s="56">
        <f t="shared" si="75"/>
        <v>0</v>
      </c>
      <c r="G78" s="7">
        <f t="shared" si="76"/>
        <v>0</v>
      </c>
      <c r="H78" s="6">
        <f t="shared" si="77"/>
        <v>0</v>
      </c>
      <c r="I78" s="6">
        <f t="shared" si="78"/>
        <v>0</v>
      </c>
      <c r="J78" s="6">
        <f t="shared" si="79"/>
        <v>0</v>
      </c>
      <c r="K78" s="48">
        <f t="shared" si="80"/>
        <v>0</v>
      </c>
      <c r="L78" s="48">
        <f t="shared" si="81"/>
        <v>0</v>
      </c>
      <c r="M78" s="48">
        <f t="shared" si="82"/>
        <v>0</v>
      </c>
      <c r="N78" s="48">
        <f t="shared" si="83"/>
        <v>0</v>
      </c>
      <c r="O78" s="50">
        <f t="shared" si="84"/>
        <v>0</v>
      </c>
      <c r="P78" s="50">
        <f t="shared" si="85"/>
        <v>0</v>
      </c>
      <c r="Q78" s="50">
        <f t="shared" si="86"/>
        <v>0</v>
      </c>
      <c r="R78" s="50">
        <f t="shared" si="87"/>
        <v>0</v>
      </c>
      <c r="S78" s="42">
        <f t="shared" si="88"/>
        <v>0</v>
      </c>
      <c r="T78" s="42">
        <f t="shared" si="89"/>
        <v>0</v>
      </c>
      <c r="U78" s="42">
        <f t="shared" si="90"/>
        <v>0</v>
      </c>
      <c r="V78" s="42">
        <f t="shared" si="91"/>
        <v>0</v>
      </c>
      <c r="W78" s="19">
        <f t="shared" si="92"/>
        <v>0</v>
      </c>
      <c r="X78" s="19">
        <f t="shared" si="93"/>
        <v>0</v>
      </c>
      <c r="Y78" s="19">
        <f t="shared" si="94"/>
        <v>0</v>
      </c>
      <c r="Z78" s="19">
        <f t="shared" si="95"/>
        <v>0</v>
      </c>
      <c r="AA78" s="3"/>
      <c r="AC78" s="1">
        <f t="shared" si="96"/>
        <v>0</v>
      </c>
      <c r="AD78" s="1">
        <f t="shared" si="97"/>
        <v>0</v>
      </c>
      <c r="AE78" s="1">
        <f t="shared" si="98"/>
        <v>0</v>
      </c>
      <c r="AF78" s="1">
        <f t="shared" si="99"/>
        <v>0</v>
      </c>
      <c r="AG78" s="1">
        <f t="shared" si="100"/>
        <v>0</v>
      </c>
      <c r="AH78" s="26">
        <f t="shared" si="101"/>
        <v>0</v>
      </c>
      <c r="AI78" s="26">
        <f t="shared" si="102"/>
        <v>0</v>
      </c>
      <c r="AJ78" s="2">
        <f t="shared" si="103"/>
        <v>0</v>
      </c>
      <c r="AK78" s="2">
        <f t="shared" si="104"/>
        <v>0</v>
      </c>
      <c r="AL78" s="2">
        <f t="shared" si="105"/>
        <v>0</v>
      </c>
      <c r="AM78" s="26">
        <f t="shared" si="106"/>
        <v>0</v>
      </c>
      <c r="AN78" s="26">
        <f t="shared" si="107"/>
        <v>0</v>
      </c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</row>
    <row r="79" spans="1:88" ht="12.75">
      <c r="A79" s="10" t="s">
        <v>131</v>
      </c>
      <c r="B79" s="64" t="s">
        <v>90</v>
      </c>
      <c r="C79" s="56">
        <f t="shared" si="72"/>
        <v>0</v>
      </c>
      <c r="D79" s="56">
        <f t="shared" si="73"/>
        <v>0</v>
      </c>
      <c r="E79" s="56">
        <f t="shared" si="74"/>
        <v>0</v>
      </c>
      <c r="F79" s="56">
        <f t="shared" si="75"/>
        <v>0</v>
      </c>
      <c r="G79" s="7">
        <f t="shared" si="76"/>
        <v>0</v>
      </c>
      <c r="H79" s="6">
        <f t="shared" si="77"/>
        <v>0</v>
      </c>
      <c r="I79" s="6">
        <f t="shared" si="78"/>
        <v>0</v>
      </c>
      <c r="J79" s="6">
        <f t="shared" si="79"/>
        <v>0</v>
      </c>
      <c r="K79" s="48">
        <f t="shared" si="80"/>
        <v>0</v>
      </c>
      <c r="L79" s="48">
        <f t="shared" si="81"/>
        <v>0</v>
      </c>
      <c r="M79" s="48">
        <f t="shared" si="82"/>
        <v>0</v>
      </c>
      <c r="N79" s="48">
        <f t="shared" si="83"/>
        <v>0</v>
      </c>
      <c r="O79" s="50">
        <f t="shared" si="84"/>
        <v>0</v>
      </c>
      <c r="P79" s="50">
        <f t="shared" si="85"/>
        <v>0</v>
      </c>
      <c r="Q79" s="50">
        <f t="shared" si="86"/>
        <v>0</v>
      </c>
      <c r="R79" s="50">
        <f t="shared" si="87"/>
        <v>0</v>
      </c>
      <c r="S79" s="42">
        <f t="shared" si="88"/>
        <v>0</v>
      </c>
      <c r="T79" s="42">
        <f t="shared" si="89"/>
        <v>0</v>
      </c>
      <c r="U79" s="42">
        <f t="shared" si="90"/>
        <v>0</v>
      </c>
      <c r="V79" s="42">
        <f t="shared" si="91"/>
        <v>0</v>
      </c>
      <c r="W79" s="19">
        <f t="shared" si="92"/>
        <v>0</v>
      </c>
      <c r="X79" s="19">
        <f t="shared" si="93"/>
        <v>0</v>
      </c>
      <c r="Y79" s="19">
        <f t="shared" si="94"/>
        <v>0</v>
      </c>
      <c r="Z79" s="19">
        <f t="shared" si="95"/>
        <v>0</v>
      </c>
      <c r="AA79" s="3"/>
      <c r="AC79" s="1">
        <f t="shared" si="96"/>
        <v>0</v>
      </c>
      <c r="AD79" s="1">
        <f t="shared" si="97"/>
        <v>0</v>
      </c>
      <c r="AE79" s="1">
        <f t="shared" si="98"/>
        <v>0</v>
      </c>
      <c r="AF79" s="1">
        <f t="shared" si="99"/>
        <v>0</v>
      </c>
      <c r="AG79" s="1">
        <f t="shared" si="100"/>
        <v>0</v>
      </c>
      <c r="AH79" s="26">
        <f t="shared" si="101"/>
        <v>0</v>
      </c>
      <c r="AI79" s="26">
        <f t="shared" si="102"/>
        <v>0</v>
      </c>
      <c r="AJ79" s="2">
        <f t="shared" si="103"/>
        <v>0</v>
      </c>
      <c r="AK79" s="2">
        <f t="shared" si="104"/>
        <v>0</v>
      </c>
      <c r="AL79" s="2">
        <f t="shared" si="105"/>
        <v>0</v>
      </c>
      <c r="AM79" s="26">
        <f t="shared" si="106"/>
        <v>0</v>
      </c>
      <c r="AN79" s="26">
        <f t="shared" si="107"/>
        <v>0</v>
      </c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</row>
    <row r="80" spans="1:88" ht="12.75">
      <c r="A80" s="10" t="s">
        <v>131</v>
      </c>
      <c r="B80" s="64" t="s">
        <v>91</v>
      </c>
      <c r="C80" s="56">
        <f t="shared" si="72"/>
        <v>0</v>
      </c>
      <c r="D80" s="56">
        <f t="shared" si="73"/>
        <v>0</v>
      </c>
      <c r="E80" s="56">
        <f t="shared" si="74"/>
        <v>0</v>
      </c>
      <c r="F80" s="56">
        <f t="shared" si="75"/>
        <v>0</v>
      </c>
      <c r="G80" s="7">
        <f t="shared" si="76"/>
        <v>0</v>
      </c>
      <c r="H80" s="6">
        <f t="shared" si="77"/>
        <v>0</v>
      </c>
      <c r="I80" s="6">
        <f t="shared" si="78"/>
        <v>0</v>
      </c>
      <c r="J80" s="6">
        <f t="shared" si="79"/>
        <v>0</v>
      </c>
      <c r="K80" s="48">
        <f t="shared" si="80"/>
        <v>0</v>
      </c>
      <c r="L80" s="48">
        <f t="shared" si="81"/>
        <v>0</v>
      </c>
      <c r="M80" s="48">
        <f t="shared" si="82"/>
        <v>0</v>
      </c>
      <c r="N80" s="48">
        <f t="shared" si="83"/>
        <v>0</v>
      </c>
      <c r="O80" s="50">
        <f t="shared" si="84"/>
        <v>0</v>
      </c>
      <c r="P80" s="50">
        <f t="shared" si="85"/>
        <v>0</v>
      </c>
      <c r="Q80" s="50">
        <f t="shared" si="86"/>
        <v>0</v>
      </c>
      <c r="R80" s="50">
        <f t="shared" si="87"/>
        <v>0</v>
      </c>
      <c r="S80" s="42">
        <f t="shared" si="88"/>
        <v>0</v>
      </c>
      <c r="T80" s="42">
        <f t="shared" si="89"/>
        <v>0</v>
      </c>
      <c r="U80" s="42">
        <f t="shared" si="90"/>
        <v>0</v>
      </c>
      <c r="V80" s="42">
        <f t="shared" si="91"/>
        <v>0</v>
      </c>
      <c r="W80" s="19">
        <f t="shared" si="92"/>
        <v>0</v>
      </c>
      <c r="X80" s="19">
        <f t="shared" si="93"/>
        <v>0</v>
      </c>
      <c r="Y80" s="19">
        <f t="shared" si="94"/>
        <v>0</v>
      </c>
      <c r="Z80" s="19">
        <f t="shared" si="95"/>
        <v>0</v>
      </c>
      <c r="AA80" s="3"/>
      <c r="AC80" s="1">
        <f t="shared" si="96"/>
        <v>0</v>
      </c>
      <c r="AD80" s="1">
        <f t="shared" si="97"/>
        <v>0</v>
      </c>
      <c r="AE80" s="1">
        <f t="shared" si="98"/>
        <v>0</v>
      </c>
      <c r="AF80" s="1">
        <f t="shared" si="99"/>
        <v>0</v>
      </c>
      <c r="AG80" s="1">
        <f t="shared" si="100"/>
        <v>0</v>
      </c>
      <c r="AH80" s="26">
        <f t="shared" si="101"/>
        <v>0</v>
      </c>
      <c r="AI80" s="26">
        <f t="shared" si="102"/>
        <v>0</v>
      </c>
      <c r="AJ80" s="2">
        <f t="shared" si="103"/>
        <v>0</v>
      </c>
      <c r="AK80" s="2">
        <f t="shared" si="104"/>
        <v>0</v>
      </c>
      <c r="AL80" s="2">
        <f t="shared" si="105"/>
        <v>0</v>
      </c>
      <c r="AM80" s="26">
        <f t="shared" si="106"/>
        <v>0</v>
      </c>
      <c r="AN80" s="26">
        <f t="shared" si="107"/>
        <v>0</v>
      </c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</row>
    <row r="81" spans="1:88" ht="12.75">
      <c r="A81" s="10" t="s">
        <v>131</v>
      </c>
      <c r="B81" s="64" t="s">
        <v>92</v>
      </c>
      <c r="C81" s="56">
        <f t="shared" si="72"/>
        <v>0</v>
      </c>
      <c r="D81" s="56">
        <f t="shared" si="73"/>
        <v>0</v>
      </c>
      <c r="E81" s="56">
        <f t="shared" si="74"/>
        <v>0</v>
      </c>
      <c r="F81" s="56">
        <f t="shared" si="75"/>
        <v>0</v>
      </c>
      <c r="G81" s="7">
        <f t="shared" si="76"/>
        <v>0</v>
      </c>
      <c r="H81" s="6">
        <f t="shared" si="77"/>
        <v>0</v>
      </c>
      <c r="I81" s="6">
        <f t="shared" si="78"/>
        <v>0</v>
      </c>
      <c r="J81" s="6">
        <f t="shared" si="79"/>
        <v>0</v>
      </c>
      <c r="K81" s="48">
        <f t="shared" si="80"/>
        <v>0</v>
      </c>
      <c r="L81" s="48">
        <f t="shared" si="81"/>
        <v>0</v>
      </c>
      <c r="M81" s="48">
        <f t="shared" si="82"/>
        <v>0</v>
      </c>
      <c r="N81" s="48">
        <f t="shared" si="83"/>
        <v>0</v>
      </c>
      <c r="O81" s="50">
        <f t="shared" si="84"/>
        <v>0</v>
      </c>
      <c r="P81" s="50">
        <f t="shared" si="85"/>
        <v>0</v>
      </c>
      <c r="Q81" s="50">
        <f t="shared" si="86"/>
        <v>0</v>
      </c>
      <c r="R81" s="50">
        <f t="shared" si="87"/>
        <v>0</v>
      </c>
      <c r="S81" s="42">
        <f t="shared" si="88"/>
        <v>0</v>
      </c>
      <c r="T81" s="42">
        <f t="shared" si="89"/>
        <v>0</v>
      </c>
      <c r="U81" s="42">
        <f t="shared" si="90"/>
        <v>0</v>
      </c>
      <c r="V81" s="42">
        <f t="shared" si="91"/>
        <v>0</v>
      </c>
      <c r="W81" s="19">
        <f t="shared" si="92"/>
        <v>0</v>
      </c>
      <c r="X81" s="19">
        <f t="shared" si="93"/>
        <v>0</v>
      </c>
      <c r="Y81" s="19">
        <f t="shared" si="94"/>
        <v>0</v>
      </c>
      <c r="Z81" s="19">
        <f t="shared" si="95"/>
        <v>0</v>
      </c>
      <c r="AA81" s="3"/>
      <c r="AC81" s="1">
        <f t="shared" si="96"/>
        <v>0</v>
      </c>
      <c r="AD81" s="1">
        <f t="shared" si="97"/>
        <v>0</v>
      </c>
      <c r="AE81" s="1">
        <f t="shared" si="98"/>
        <v>0</v>
      </c>
      <c r="AF81" s="1">
        <f t="shared" si="99"/>
        <v>0</v>
      </c>
      <c r="AG81" s="1">
        <f t="shared" si="100"/>
        <v>0</v>
      </c>
      <c r="AH81" s="26">
        <f t="shared" si="101"/>
        <v>0</v>
      </c>
      <c r="AI81" s="26">
        <f t="shared" si="102"/>
        <v>0</v>
      </c>
      <c r="AJ81" s="2">
        <f t="shared" si="103"/>
        <v>0</v>
      </c>
      <c r="AK81" s="2">
        <f t="shared" si="104"/>
        <v>0</v>
      </c>
      <c r="AL81" s="2">
        <f t="shared" si="105"/>
        <v>0</v>
      </c>
      <c r="AM81" s="26">
        <f t="shared" si="106"/>
        <v>0</v>
      </c>
      <c r="AN81" s="26">
        <f t="shared" si="107"/>
        <v>0</v>
      </c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</row>
    <row r="82" spans="1:88" ht="12.75">
      <c r="A82" s="10" t="s">
        <v>131</v>
      </c>
      <c r="B82" s="64" t="s">
        <v>93</v>
      </c>
      <c r="C82" s="56">
        <f t="shared" si="72"/>
        <v>0</v>
      </c>
      <c r="D82" s="56">
        <f t="shared" si="73"/>
        <v>0</v>
      </c>
      <c r="E82" s="56">
        <f t="shared" si="74"/>
        <v>0</v>
      </c>
      <c r="F82" s="56">
        <f t="shared" si="75"/>
        <v>0</v>
      </c>
      <c r="G82" s="7">
        <f t="shared" si="76"/>
        <v>0</v>
      </c>
      <c r="H82" s="6">
        <f t="shared" si="77"/>
        <v>0</v>
      </c>
      <c r="I82" s="6">
        <f t="shared" si="78"/>
        <v>0</v>
      </c>
      <c r="J82" s="6">
        <f t="shared" si="79"/>
        <v>0</v>
      </c>
      <c r="K82" s="48">
        <f t="shared" si="80"/>
        <v>0</v>
      </c>
      <c r="L82" s="48">
        <f t="shared" si="81"/>
        <v>0</v>
      </c>
      <c r="M82" s="48">
        <f t="shared" si="82"/>
        <v>0</v>
      </c>
      <c r="N82" s="48">
        <f t="shared" si="83"/>
        <v>0</v>
      </c>
      <c r="O82" s="50">
        <f t="shared" si="84"/>
        <v>0</v>
      </c>
      <c r="P82" s="50">
        <f t="shared" si="85"/>
        <v>0</v>
      </c>
      <c r="Q82" s="50">
        <f t="shared" si="86"/>
        <v>0</v>
      </c>
      <c r="R82" s="50">
        <f t="shared" si="87"/>
        <v>0</v>
      </c>
      <c r="S82" s="42">
        <f t="shared" si="88"/>
        <v>0</v>
      </c>
      <c r="T82" s="42">
        <f t="shared" si="89"/>
        <v>0</v>
      </c>
      <c r="U82" s="42">
        <f t="shared" si="90"/>
        <v>0</v>
      </c>
      <c r="V82" s="42">
        <f t="shared" si="91"/>
        <v>0</v>
      </c>
      <c r="W82" s="19">
        <f t="shared" si="92"/>
        <v>0</v>
      </c>
      <c r="X82" s="19">
        <f t="shared" si="93"/>
        <v>0</v>
      </c>
      <c r="Y82" s="19">
        <f t="shared" si="94"/>
        <v>0</v>
      </c>
      <c r="Z82" s="19">
        <f t="shared" si="95"/>
        <v>0</v>
      </c>
      <c r="AA82" s="3"/>
      <c r="AC82" s="1">
        <f t="shared" si="96"/>
        <v>0</v>
      </c>
      <c r="AD82" s="1">
        <f t="shared" si="97"/>
        <v>0</v>
      </c>
      <c r="AE82" s="1">
        <f t="shared" si="98"/>
        <v>0</v>
      </c>
      <c r="AF82" s="1">
        <f t="shared" si="99"/>
        <v>0</v>
      </c>
      <c r="AG82" s="1">
        <f t="shared" si="100"/>
        <v>0</v>
      </c>
      <c r="AH82" s="26">
        <f t="shared" si="101"/>
        <v>0</v>
      </c>
      <c r="AI82" s="26">
        <f t="shared" si="102"/>
        <v>0</v>
      </c>
      <c r="AJ82" s="2">
        <f t="shared" si="103"/>
        <v>0</v>
      </c>
      <c r="AK82" s="2">
        <f t="shared" si="104"/>
        <v>0</v>
      </c>
      <c r="AL82" s="2">
        <f t="shared" si="105"/>
        <v>0</v>
      </c>
      <c r="AM82" s="26">
        <f t="shared" si="106"/>
        <v>0</v>
      </c>
      <c r="AN82" s="26">
        <f t="shared" si="107"/>
        <v>0</v>
      </c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</row>
    <row r="83" spans="1:162" ht="12.75">
      <c r="A83" s="10" t="s">
        <v>131</v>
      </c>
      <c r="B83" s="64" t="s">
        <v>94</v>
      </c>
      <c r="C83" s="56">
        <f t="shared" si="72"/>
        <v>0</v>
      </c>
      <c r="D83" s="56">
        <f t="shared" si="73"/>
        <v>0</v>
      </c>
      <c r="E83" s="56">
        <f t="shared" si="74"/>
        <v>0</v>
      </c>
      <c r="F83" s="56">
        <f t="shared" si="75"/>
        <v>0</v>
      </c>
      <c r="G83" s="7">
        <f t="shared" si="76"/>
        <v>0</v>
      </c>
      <c r="H83" s="6">
        <f t="shared" si="77"/>
        <v>0</v>
      </c>
      <c r="I83" s="6">
        <f t="shared" si="78"/>
        <v>0</v>
      </c>
      <c r="J83" s="6">
        <f t="shared" si="79"/>
        <v>0</v>
      </c>
      <c r="K83" s="48">
        <f t="shared" si="80"/>
        <v>0</v>
      </c>
      <c r="L83" s="48">
        <f t="shared" si="81"/>
        <v>0</v>
      </c>
      <c r="M83" s="48">
        <f t="shared" si="82"/>
        <v>0</v>
      </c>
      <c r="N83" s="48">
        <f t="shared" si="83"/>
        <v>0</v>
      </c>
      <c r="O83" s="50">
        <f t="shared" si="84"/>
        <v>0</v>
      </c>
      <c r="P83" s="50">
        <f t="shared" si="85"/>
        <v>0</v>
      </c>
      <c r="Q83" s="50">
        <f t="shared" si="86"/>
        <v>0</v>
      </c>
      <c r="R83" s="50">
        <f t="shared" si="87"/>
        <v>0</v>
      </c>
      <c r="S83" s="42">
        <f t="shared" si="88"/>
        <v>0</v>
      </c>
      <c r="T83" s="42">
        <f t="shared" si="89"/>
        <v>0</v>
      </c>
      <c r="U83" s="42">
        <f t="shared" si="90"/>
        <v>0</v>
      </c>
      <c r="V83" s="42">
        <f t="shared" si="91"/>
        <v>0</v>
      </c>
      <c r="W83" s="19">
        <f t="shared" si="92"/>
        <v>0</v>
      </c>
      <c r="X83" s="19">
        <f t="shared" si="93"/>
        <v>0</v>
      </c>
      <c r="Y83" s="19">
        <f t="shared" si="94"/>
        <v>0</v>
      </c>
      <c r="Z83" s="19">
        <f t="shared" si="95"/>
        <v>0</v>
      </c>
      <c r="AA83" s="3"/>
      <c r="AC83" s="1">
        <f t="shared" si="96"/>
        <v>0</v>
      </c>
      <c r="AD83" s="1">
        <f t="shared" si="97"/>
        <v>0</v>
      </c>
      <c r="AE83" s="1">
        <f t="shared" si="98"/>
        <v>0</v>
      </c>
      <c r="AF83" s="1">
        <f t="shared" si="99"/>
        <v>0</v>
      </c>
      <c r="AG83" s="1">
        <f t="shared" si="100"/>
        <v>1</v>
      </c>
      <c r="AH83" s="26">
        <f t="shared" si="101"/>
        <v>0</v>
      </c>
      <c r="AI83" s="26">
        <f t="shared" si="102"/>
        <v>0</v>
      </c>
      <c r="AJ83" s="2">
        <f t="shared" si="103"/>
        <v>0</v>
      </c>
      <c r="AK83" s="2">
        <f t="shared" si="104"/>
        <v>0</v>
      </c>
      <c r="AL83" s="2">
        <f t="shared" si="105"/>
        <v>0</v>
      </c>
      <c r="AM83" s="26">
        <f t="shared" si="106"/>
        <v>0</v>
      </c>
      <c r="AN83" s="26">
        <f t="shared" si="107"/>
        <v>0.2</v>
      </c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FF83" s="1">
        <v>1</v>
      </c>
    </row>
    <row r="84" spans="1:88" ht="12.75">
      <c r="A84" s="10" t="s">
        <v>131</v>
      </c>
      <c r="B84" s="64" t="s">
        <v>95</v>
      </c>
      <c r="C84" s="56">
        <f t="shared" si="72"/>
        <v>0</v>
      </c>
      <c r="D84" s="56">
        <f t="shared" si="73"/>
        <v>0</v>
      </c>
      <c r="E84" s="56">
        <f t="shared" si="74"/>
        <v>0</v>
      </c>
      <c r="F84" s="56">
        <f t="shared" si="75"/>
        <v>0</v>
      </c>
      <c r="G84" s="7">
        <f t="shared" si="76"/>
        <v>0</v>
      </c>
      <c r="H84" s="6">
        <f t="shared" si="77"/>
        <v>0</v>
      </c>
      <c r="I84" s="6">
        <f t="shared" si="78"/>
        <v>0</v>
      </c>
      <c r="J84" s="6">
        <f t="shared" si="79"/>
        <v>0</v>
      </c>
      <c r="K84" s="48">
        <f t="shared" si="80"/>
        <v>0</v>
      </c>
      <c r="L84" s="48">
        <f t="shared" si="81"/>
        <v>0</v>
      </c>
      <c r="M84" s="48">
        <f t="shared" si="82"/>
        <v>0</v>
      </c>
      <c r="N84" s="48">
        <f t="shared" si="83"/>
        <v>0</v>
      </c>
      <c r="O84" s="50">
        <f t="shared" si="84"/>
        <v>0</v>
      </c>
      <c r="P84" s="50">
        <f t="shared" si="85"/>
        <v>0</v>
      </c>
      <c r="Q84" s="50">
        <f t="shared" si="86"/>
        <v>0</v>
      </c>
      <c r="R84" s="50">
        <f t="shared" si="87"/>
        <v>0</v>
      </c>
      <c r="S84" s="42">
        <f t="shared" si="88"/>
        <v>0</v>
      </c>
      <c r="T84" s="42">
        <f t="shared" si="89"/>
        <v>0</v>
      </c>
      <c r="U84" s="42">
        <f t="shared" si="90"/>
        <v>0</v>
      </c>
      <c r="V84" s="42">
        <f t="shared" si="91"/>
        <v>0</v>
      </c>
      <c r="W84" s="19">
        <f t="shared" si="92"/>
        <v>0</v>
      </c>
      <c r="X84" s="19">
        <f t="shared" si="93"/>
        <v>0</v>
      </c>
      <c r="Y84" s="19">
        <f t="shared" si="94"/>
        <v>0</v>
      </c>
      <c r="Z84" s="19">
        <f t="shared" si="95"/>
        <v>0</v>
      </c>
      <c r="AA84" s="3"/>
      <c r="AC84" s="1">
        <f t="shared" si="96"/>
        <v>0</v>
      </c>
      <c r="AD84" s="1">
        <f t="shared" si="97"/>
        <v>0</v>
      </c>
      <c r="AE84" s="1">
        <f t="shared" si="98"/>
        <v>0</v>
      </c>
      <c r="AF84" s="1">
        <f t="shared" si="99"/>
        <v>0</v>
      </c>
      <c r="AG84" s="1">
        <f t="shared" si="100"/>
        <v>0</v>
      </c>
      <c r="AH84" s="26">
        <f t="shared" si="101"/>
        <v>0</v>
      </c>
      <c r="AI84" s="26">
        <f t="shared" si="102"/>
        <v>0</v>
      </c>
      <c r="AJ84" s="2">
        <f t="shared" si="103"/>
        <v>0</v>
      </c>
      <c r="AK84" s="2">
        <f t="shared" si="104"/>
        <v>0</v>
      </c>
      <c r="AL84" s="2">
        <f t="shared" si="105"/>
        <v>0</v>
      </c>
      <c r="AM84" s="26">
        <f t="shared" si="106"/>
        <v>0</v>
      </c>
      <c r="AN84" s="26">
        <f t="shared" si="107"/>
        <v>0</v>
      </c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</row>
    <row r="85" spans="1:88" ht="12.75">
      <c r="A85" s="10" t="s">
        <v>131</v>
      </c>
      <c r="B85" s="64" t="s">
        <v>96</v>
      </c>
      <c r="C85" s="56">
        <f t="shared" si="72"/>
        <v>0</v>
      </c>
      <c r="D85" s="56">
        <f t="shared" si="73"/>
        <v>0</v>
      </c>
      <c r="E85" s="56">
        <f t="shared" si="74"/>
        <v>0</v>
      </c>
      <c r="F85" s="56">
        <f t="shared" si="75"/>
        <v>0</v>
      </c>
      <c r="G85" s="7">
        <f t="shared" si="76"/>
        <v>0</v>
      </c>
      <c r="H85" s="6">
        <f t="shared" si="77"/>
        <v>0</v>
      </c>
      <c r="I85" s="6">
        <f t="shared" si="78"/>
        <v>0</v>
      </c>
      <c r="J85" s="6">
        <f t="shared" si="79"/>
        <v>0</v>
      </c>
      <c r="K85" s="48">
        <f t="shared" si="80"/>
        <v>0</v>
      </c>
      <c r="L85" s="48">
        <f t="shared" si="81"/>
        <v>0</v>
      </c>
      <c r="M85" s="48">
        <f t="shared" si="82"/>
        <v>0</v>
      </c>
      <c r="N85" s="48">
        <f t="shared" si="83"/>
        <v>0</v>
      </c>
      <c r="O85" s="50">
        <f t="shared" si="84"/>
        <v>0</v>
      </c>
      <c r="P85" s="50">
        <f t="shared" si="85"/>
        <v>0</v>
      </c>
      <c r="Q85" s="50">
        <f t="shared" si="86"/>
        <v>0</v>
      </c>
      <c r="R85" s="50">
        <f t="shared" si="87"/>
        <v>0</v>
      </c>
      <c r="S85" s="42">
        <f t="shared" si="88"/>
        <v>0</v>
      </c>
      <c r="T85" s="42">
        <f t="shared" si="89"/>
        <v>0</v>
      </c>
      <c r="U85" s="42">
        <f t="shared" si="90"/>
        <v>0</v>
      </c>
      <c r="V85" s="42">
        <f t="shared" si="91"/>
        <v>0</v>
      </c>
      <c r="W85" s="19">
        <f t="shared" si="92"/>
        <v>0</v>
      </c>
      <c r="X85" s="19">
        <f t="shared" si="93"/>
        <v>0</v>
      </c>
      <c r="Y85" s="19">
        <f t="shared" si="94"/>
        <v>0</v>
      </c>
      <c r="Z85" s="19">
        <f t="shared" si="95"/>
        <v>0</v>
      </c>
      <c r="AA85" s="3"/>
      <c r="AC85" s="1">
        <f t="shared" si="96"/>
        <v>0</v>
      </c>
      <c r="AD85" s="1">
        <f t="shared" si="97"/>
        <v>0</v>
      </c>
      <c r="AE85" s="1">
        <f t="shared" si="98"/>
        <v>0</v>
      </c>
      <c r="AF85" s="1">
        <f t="shared" si="99"/>
        <v>0</v>
      </c>
      <c r="AG85" s="1">
        <f t="shared" si="100"/>
        <v>0</v>
      </c>
      <c r="AH85" s="26">
        <f t="shared" si="101"/>
        <v>0</v>
      </c>
      <c r="AI85" s="26">
        <f t="shared" si="102"/>
        <v>0</v>
      </c>
      <c r="AJ85" s="2">
        <f t="shared" si="103"/>
        <v>0</v>
      </c>
      <c r="AK85" s="2">
        <f t="shared" si="104"/>
        <v>0</v>
      </c>
      <c r="AL85" s="2">
        <f t="shared" si="105"/>
        <v>0</v>
      </c>
      <c r="AM85" s="26">
        <f t="shared" si="106"/>
        <v>0</v>
      </c>
      <c r="AN85" s="26">
        <f t="shared" si="107"/>
        <v>0</v>
      </c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</row>
    <row r="86" spans="1:88" ht="12.75">
      <c r="A86" s="10" t="s">
        <v>131</v>
      </c>
      <c r="B86" s="64" t="s">
        <v>97</v>
      </c>
      <c r="C86" s="56">
        <f t="shared" si="72"/>
        <v>0</v>
      </c>
      <c r="D86" s="56">
        <f t="shared" si="73"/>
        <v>0</v>
      </c>
      <c r="E86" s="56">
        <f t="shared" si="74"/>
        <v>0</v>
      </c>
      <c r="F86" s="56">
        <f t="shared" si="75"/>
        <v>0</v>
      </c>
      <c r="G86" s="7">
        <f t="shared" si="76"/>
        <v>0</v>
      </c>
      <c r="H86" s="6">
        <f t="shared" si="77"/>
        <v>0</v>
      </c>
      <c r="I86" s="6">
        <f t="shared" si="78"/>
        <v>0</v>
      </c>
      <c r="J86" s="6">
        <f t="shared" si="79"/>
        <v>0</v>
      </c>
      <c r="K86" s="48">
        <f t="shared" si="80"/>
        <v>0</v>
      </c>
      <c r="L86" s="48">
        <f t="shared" si="81"/>
        <v>0</v>
      </c>
      <c r="M86" s="48">
        <f t="shared" si="82"/>
        <v>0</v>
      </c>
      <c r="N86" s="48">
        <f t="shared" si="83"/>
        <v>0</v>
      </c>
      <c r="O86" s="50">
        <f t="shared" si="84"/>
        <v>0</v>
      </c>
      <c r="P86" s="50">
        <f t="shared" si="85"/>
        <v>0</v>
      </c>
      <c r="Q86" s="50">
        <f t="shared" si="86"/>
        <v>0</v>
      </c>
      <c r="R86" s="50">
        <f t="shared" si="87"/>
        <v>0</v>
      </c>
      <c r="S86" s="42">
        <f t="shared" si="88"/>
        <v>0</v>
      </c>
      <c r="T86" s="42">
        <f t="shared" si="89"/>
        <v>0</v>
      </c>
      <c r="U86" s="42">
        <f t="shared" si="90"/>
        <v>0</v>
      </c>
      <c r="V86" s="42">
        <f t="shared" si="91"/>
        <v>0</v>
      </c>
      <c r="W86" s="19">
        <f t="shared" si="92"/>
        <v>0</v>
      </c>
      <c r="X86" s="19">
        <f t="shared" si="93"/>
        <v>0</v>
      </c>
      <c r="Y86" s="19">
        <f t="shared" si="94"/>
        <v>0</v>
      </c>
      <c r="Z86" s="19">
        <f t="shared" si="95"/>
        <v>0</v>
      </c>
      <c r="AA86" s="3"/>
      <c r="AC86" s="1">
        <f t="shared" si="96"/>
        <v>0</v>
      </c>
      <c r="AD86" s="1">
        <f t="shared" si="97"/>
        <v>0</v>
      </c>
      <c r="AE86" s="1">
        <f t="shared" si="98"/>
        <v>0</v>
      </c>
      <c r="AF86" s="1">
        <f t="shared" si="99"/>
        <v>0</v>
      </c>
      <c r="AG86" s="1">
        <f t="shared" si="100"/>
        <v>0</v>
      </c>
      <c r="AH86" s="26">
        <f t="shared" si="101"/>
        <v>0</v>
      </c>
      <c r="AI86" s="26">
        <f t="shared" si="102"/>
        <v>0</v>
      </c>
      <c r="AJ86" s="2">
        <f t="shared" si="103"/>
        <v>0</v>
      </c>
      <c r="AK86" s="2">
        <f t="shared" si="104"/>
        <v>0</v>
      </c>
      <c r="AL86" s="2">
        <f t="shared" si="105"/>
        <v>0</v>
      </c>
      <c r="AM86" s="26">
        <f t="shared" si="106"/>
        <v>0</v>
      </c>
      <c r="AN86" s="26">
        <f t="shared" si="107"/>
        <v>0</v>
      </c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</row>
    <row r="87" spans="1:88" ht="12.75">
      <c r="A87" s="10" t="s">
        <v>131</v>
      </c>
      <c r="B87" s="64" t="s">
        <v>99</v>
      </c>
      <c r="C87" s="56">
        <f t="shared" si="72"/>
        <v>0</v>
      </c>
      <c r="D87" s="56">
        <f t="shared" si="73"/>
        <v>0</v>
      </c>
      <c r="E87" s="56">
        <f t="shared" si="74"/>
        <v>0</v>
      </c>
      <c r="F87" s="56">
        <f t="shared" si="75"/>
        <v>0</v>
      </c>
      <c r="G87" s="7">
        <f t="shared" si="76"/>
        <v>0</v>
      </c>
      <c r="H87" s="6">
        <f t="shared" si="77"/>
        <v>0</v>
      </c>
      <c r="I87" s="6">
        <f t="shared" si="78"/>
        <v>0</v>
      </c>
      <c r="J87" s="6">
        <f t="shared" si="79"/>
        <v>0</v>
      </c>
      <c r="K87" s="48">
        <f t="shared" si="80"/>
        <v>0</v>
      </c>
      <c r="L87" s="48">
        <f t="shared" si="81"/>
        <v>0</v>
      </c>
      <c r="M87" s="48">
        <f t="shared" si="82"/>
        <v>0</v>
      </c>
      <c r="N87" s="48">
        <f t="shared" si="83"/>
        <v>0</v>
      </c>
      <c r="O87" s="50">
        <f t="shared" si="84"/>
        <v>0</v>
      </c>
      <c r="P87" s="50">
        <f t="shared" si="85"/>
        <v>0</v>
      </c>
      <c r="Q87" s="50">
        <f t="shared" si="86"/>
        <v>0</v>
      </c>
      <c r="R87" s="50">
        <f t="shared" si="87"/>
        <v>0</v>
      </c>
      <c r="S87" s="42">
        <f t="shared" si="88"/>
        <v>0</v>
      </c>
      <c r="T87" s="42">
        <f t="shared" si="89"/>
        <v>0</v>
      </c>
      <c r="U87" s="42">
        <f t="shared" si="90"/>
        <v>0</v>
      </c>
      <c r="V87" s="42">
        <f t="shared" si="91"/>
        <v>0</v>
      </c>
      <c r="W87" s="19">
        <f t="shared" si="92"/>
        <v>0</v>
      </c>
      <c r="X87" s="19">
        <f t="shared" si="93"/>
        <v>0</v>
      </c>
      <c r="Y87" s="19">
        <f t="shared" si="94"/>
        <v>0</v>
      </c>
      <c r="Z87" s="19">
        <f t="shared" si="95"/>
        <v>0</v>
      </c>
      <c r="AA87" s="3"/>
      <c r="AC87" s="1">
        <f t="shared" si="96"/>
        <v>0</v>
      </c>
      <c r="AD87" s="1">
        <f t="shared" si="97"/>
        <v>0</v>
      </c>
      <c r="AE87" s="1">
        <f t="shared" si="98"/>
        <v>0</v>
      </c>
      <c r="AF87" s="1">
        <f t="shared" si="99"/>
        <v>0</v>
      </c>
      <c r="AG87" s="1">
        <f t="shared" si="100"/>
        <v>0</v>
      </c>
      <c r="AH87" s="26">
        <f t="shared" si="101"/>
        <v>0</v>
      </c>
      <c r="AI87" s="26">
        <f t="shared" si="102"/>
        <v>0</v>
      </c>
      <c r="AJ87" s="2">
        <f t="shared" si="103"/>
        <v>0</v>
      </c>
      <c r="AK87" s="2">
        <f t="shared" si="104"/>
        <v>0</v>
      </c>
      <c r="AL87" s="2">
        <f t="shared" si="105"/>
        <v>0</v>
      </c>
      <c r="AM87" s="26">
        <f t="shared" si="106"/>
        <v>0</v>
      </c>
      <c r="AN87" s="26">
        <f t="shared" si="107"/>
        <v>0</v>
      </c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</row>
    <row r="88" spans="1:162" ht="12.75">
      <c r="A88" s="10" t="s">
        <v>131</v>
      </c>
      <c r="B88" s="64" t="s">
        <v>100</v>
      </c>
      <c r="C88" s="56">
        <f t="shared" si="72"/>
        <v>0</v>
      </c>
      <c r="D88" s="56">
        <f t="shared" si="73"/>
        <v>0</v>
      </c>
      <c r="E88" s="56">
        <f t="shared" si="74"/>
        <v>0</v>
      </c>
      <c r="F88" s="56">
        <f t="shared" si="75"/>
        <v>0</v>
      </c>
      <c r="G88" s="7">
        <f t="shared" si="76"/>
        <v>0</v>
      </c>
      <c r="H88" s="6">
        <f t="shared" si="77"/>
        <v>0</v>
      </c>
      <c r="I88" s="6">
        <f t="shared" si="78"/>
        <v>0</v>
      </c>
      <c r="J88" s="6">
        <f t="shared" si="79"/>
        <v>0</v>
      </c>
      <c r="K88" s="48">
        <f t="shared" si="80"/>
        <v>0</v>
      </c>
      <c r="L88" s="48">
        <f t="shared" si="81"/>
        <v>0</v>
      </c>
      <c r="M88" s="48">
        <f t="shared" si="82"/>
        <v>0</v>
      </c>
      <c r="N88" s="48">
        <f t="shared" si="83"/>
        <v>0</v>
      </c>
      <c r="O88" s="50">
        <f t="shared" si="84"/>
        <v>0</v>
      </c>
      <c r="P88" s="50">
        <f t="shared" si="85"/>
        <v>0</v>
      </c>
      <c r="Q88" s="50">
        <f t="shared" si="86"/>
        <v>0</v>
      </c>
      <c r="R88" s="50">
        <f t="shared" si="87"/>
        <v>0</v>
      </c>
      <c r="S88" s="42">
        <f t="shared" si="88"/>
        <v>0</v>
      </c>
      <c r="T88" s="42">
        <f t="shared" si="89"/>
        <v>0</v>
      </c>
      <c r="U88" s="42">
        <f t="shared" si="90"/>
        <v>0</v>
      </c>
      <c r="V88" s="42">
        <f t="shared" si="91"/>
        <v>0</v>
      </c>
      <c r="W88" s="19">
        <f t="shared" si="92"/>
        <v>0</v>
      </c>
      <c r="X88" s="19">
        <f t="shared" si="93"/>
        <v>0</v>
      </c>
      <c r="Y88" s="19">
        <f t="shared" si="94"/>
        <v>0</v>
      </c>
      <c r="Z88" s="19">
        <f t="shared" si="95"/>
        <v>0</v>
      </c>
      <c r="AA88" s="3"/>
      <c r="AC88" s="1">
        <f t="shared" si="96"/>
        <v>0</v>
      </c>
      <c r="AD88" s="1">
        <f t="shared" si="97"/>
        <v>0</v>
      </c>
      <c r="AE88" s="1">
        <f t="shared" si="98"/>
        <v>0</v>
      </c>
      <c r="AF88" s="1">
        <f t="shared" si="99"/>
        <v>0</v>
      </c>
      <c r="AG88" s="1">
        <f t="shared" si="100"/>
        <v>1</v>
      </c>
      <c r="AH88" s="26">
        <f t="shared" si="101"/>
        <v>0</v>
      </c>
      <c r="AI88" s="26">
        <f t="shared" si="102"/>
        <v>0</v>
      </c>
      <c r="AJ88" s="2">
        <f t="shared" si="103"/>
        <v>0</v>
      </c>
      <c r="AK88" s="2">
        <f t="shared" si="104"/>
        <v>0</v>
      </c>
      <c r="AL88" s="2">
        <f t="shared" si="105"/>
        <v>0</v>
      </c>
      <c r="AM88" s="26">
        <f t="shared" si="106"/>
        <v>0</v>
      </c>
      <c r="AN88" s="26">
        <f t="shared" si="107"/>
        <v>0.2</v>
      </c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FF88" s="1">
        <v>1</v>
      </c>
    </row>
    <row r="89" spans="1:88" ht="12.75">
      <c r="A89" s="10" t="s">
        <v>131</v>
      </c>
      <c r="B89" s="64" t="s">
        <v>101</v>
      </c>
      <c r="C89" s="56">
        <f t="shared" si="72"/>
        <v>0</v>
      </c>
      <c r="D89" s="56">
        <f t="shared" si="73"/>
        <v>0</v>
      </c>
      <c r="E89" s="56">
        <f t="shared" si="74"/>
        <v>0</v>
      </c>
      <c r="F89" s="56">
        <f t="shared" si="75"/>
        <v>0</v>
      </c>
      <c r="G89" s="7">
        <f t="shared" si="76"/>
        <v>0</v>
      </c>
      <c r="H89" s="6">
        <f t="shared" si="77"/>
        <v>0</v>
      </c>
      <c r="I89" s="6">
        <f t="shared" si="78"/>
        <v>0</v>
      </c>
      <c r="J89" s="6">
        <f t="shared" si="79"/>
        <v>0</v>
      </c>
      <c r="K89" s="48">
        <f t="shared" si="80"/>
        <v>0</v>
      </c>
      <c r="L89" s="48">
        <f t="shared" si="81"/>
        <v>0</v>
      </c>
      <c r="M89" s="48">
        <f t="shared" si="82"/>
        <v>0</v>
      </c>
      <c r="N89" s="48">
        <f t="shared" si="83"/>
        <v>0</v>
      </c>
      <c r="O89" s="50">
        <f t="shared" si="84"/>
        <v>0</v>
      </c>
      <c r="P89" s="50">
        <f t="shared" si="85"/>
        <v>0</v>
      </c>
      <c r="Q89" s="50">
        <f t="shared" si="86"/>
        <v>0</v>
      </c>
      <c r="R89" s="50">
        <f t="shared" si="87"/>
        <v>0</v>
      </c>
      <c r="S89" s="42">
        <f t="shared" si="88"/>
        <v>0</v>
      </c>
      <c r="T89" s="42">
        <f t="shared" si="89"/>
        <v>0</v>
      </c>
      <c r="U89" s="42">
        <f t="shared" si="90"/>
        <v>0</v>
      </c>
      <c r="V89" s="42">
        <f t="shared" si="91"/>
        <v>0</v>
      </c>
      <c r="W89" s="19">
        <f t="shared" si="92"/>
        <v>0</v>
      </c>
      <c r="X89" s="19">
        <f t="shared" si="93"/>
        <v>0</v>
      </c>
      <c r="Y89" s="19">
        <f t="shared" si="94"/>
        <v>0</v>
      </c>
      <c r="Z89" s="19">
        <f t="shared" si="95"/>
        <v>0</v>
      </c>
      <c r="AA89" s="3"/>
      <c r="AC89" s="1">
        <f t="shared" si="96"/>
        <v>0</v>
      </c>
      <c r="AD89" s="1">
        <f t="shared" si="97"/>
        <v>0</v>
      </c>
      <c r="AE89" s="1">
        <f t="shared" si="98"/>
        <v>0</v>
      </c>
      <c r="AF89" s="1">
        <f t="shared" si="99"/>
        <v>0</v>
      </c>
      <c r="AG89" s="1">
        <f t="shared" si="100"/>
        <v>0</v>
      </c>
      <c r="AH89" s="26">
        <f t="shared" si="101"/>
        <v>0</v>
      </c>
      <c r="AI89" s="26">
        <f t="shared" si="102"/>
        <v>0</v>
      </c>
      <c r="AJ89" s="2">
        <f t="shared" si="103"/>
        <v>0</v>
      </c>
      <c r="AK89" s="2">
        <f t="shared" si="104"/>
        <v>0</v>
      </c>
      <c r="AL89" s="2">
        <f t="shared" si="105"/>
        <v>0</v>
      </c>
      <c r="AM89" s="26">
        <f t="shared" si="106"/>
        <v>0</v>
      </c>
      <c r="AN89" s="26">
        <f t="shared" si="107"/>
        <v>0</v>
      </c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</row>
  </sheetData>
  <mergeCells count="44">
    <mergeCell ref="FG1:FJ1"/>
    <mergeCell ref="FK1:FN1"/>
    <mergeCell ref="FO1:FR1"/>
    <mergeCell ref="FS1:FV1"/>
    <mergeCell ref="EP1:ES1"/>
    <mergeCell ref="ET1:EW1"/>
    <mergeCell ref="EX1:FA1"/>
    <mergeCell ref="FB1:FF1"/>
    <mergeCell ref="DY1:EB1"/>
    <mergeCell ref="EC1:EF1"/>
    <mergeCell ref="EG1:EK1"/>
    <mergeCell ref="EL1:EO1"/>
    <mergeCell ref="DI1:DL1"/>
    <mergeCell ref="DM1:DP1"/>
    <mergeCell ref="DQ1:DT1"/>
    <mergeCell ref="DU1:DX1"/>
    <mergeCell ref="C1:F1"/>
    <mergeCell ref="G1:J1"/>
    <mergeCell ref="K1:N1"/>
    <mergeCell ref="O1:R1"/>
    <mergeCell ref="S1:V1"/>
    <mergeCell ref="W1:Z1"/>
    <mergeCell ref="AA1:AB1"/>
    <mergeCell ref="AC1:AG1"/>
    <mergeCell ref="AH1:AI1"/>
    <mergeCell ref="AJ1:AN1"/>
    <mergeCell ref="AO1:AR1"/>
    <mergeCell ref="AS1:AV1"/>
    <mergeCell ref="AW1:AZ1"/>
    <mergeCell ref="BA1:BD1"/>
    <mergeCell ref="BE1:BH1"/>
    <mergeCell ref="BI1:BL1"/>
    <mergeCell ref="BM1:BP1"/>
    <mergeCell ref="BQ1:BT1"/>
    <mergeCell ref="BU1:BX1"/>
    <mergeCell ref="BY1:CB1"/>
    <mergeCell ref="CC1:CF1"/>
    <mergeCell ref="CG1:CJ1"/>
    <mergeCell ref="CK1:CN1"/>
    <mergeCell ref="CO1:CR1"/>
    <mergeCell ref="CS1:CV1"/>
    <mergeCell ref="CW1:CZ1"/>
    <mergeCell ref="DA1:DD1"/>
    <mergeCell ref="DE1:D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Presa</cp:lastModifiedBy>
  <dcterms:created xsi:type="dcterms:W3CDTF">2007-01-06T10:48:58Z</dcterms:created>
  <dcterms:modified xsi:type="dcterms:W3CDTF">2009-02-04T23:49:55Z</dcterms:modified>
  <cp:category/>
  <cp:version/>
  <cp:contentType/>
  <cp:contentStatus/>
</cp:coreProperties>
</file>